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 Folio 9480\Documents\"/>
    </mc:Choice>
  </mc:AlternateContent>
  <xr:revisionPtr revIDLastSave="0" documentId="8_{87B375A6-F91C-4204-AD9D-FDE3964FBCEA}" xr6:coauthVersionLast="47" xr6:coauthVersionMax="47" xr10:uidLastSave="{00000000-0000-0000-0000-000000000000}"/>
  <bookViews>
    <workbookView xWindow="-120" yWindow="-120" windowWidth="20730" windowHeight="11160" activeTab="1" xr2:uid="{9C272FE2-5D34-4FC1-B68F-C2C6FA74A87A}"/>
  </bookViews>
  <sheets>
    <sheet name="experiment 1" sheetId="1" r:id="rId1"/>
    <sheet name="Data exp 1" sheetId="4" r:id="rId2"/>
    <sheet name="experiment 2" sheetId="2" r:id="rId3"/>
    <sheet name="Data exp 2" sheetId="3" r:id="rId4"/>
  </sheets>
  <externalReferences>
    <externalReference r:id="rId5"/>
  </externalReferences>
  <calcPr calcId="18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2" i="1" l="1"/>
  <c r="G52" i="1"/>
  <c r="D52" i="1"/>
  <c r="G9" i="4"/>
  <c r="G10" i="4"/>
  <c r="G11" i="4"/>
  <c r="G12" i="4"/>
  <c r="G13" i="4"/>
  <c r="G14" i="4"/>
  <c r="G8" i="4"/>
  <c r="F9" i="4"/>
  <c r="F10" i="4"/>
  <c r="F11" i="4"/>
  <c r="F12" i="4"/>
  <c r="F13" i="4"/>
  <c r="F14" i="4"/>
  <c r="F8" i="4"/>
  <c r="E12" i="4"/>
  <c r="E10" i="4"/>
  <c r="E11" i="4"/>
  <c r="E13" i="4"/>
  <c r="E14" i="4"/>
  <c r="E9" i="4"/>
  <c r="E8" i="4"/>
  <c r="E52" i="1"/>
  <c r="F52" i="1"/>
  <c r="I52" i="1"/>
  <c r="H54" i="2"/>
  <c r="E54" i="2" l="1"/>
  <c r="F54" i="2"/>
  <c r="G54" i="2"/>
  <c r="I54" i="2"/>
  <c r="D54" i="2"/>
</calcChain>
</file>

<file path=xl/sharedStrings.xml><?xml version="1.0" encoding="utf-8"?>
<sst xmlns="http://schemas.openxmlformats.org/spreadsheetml/2006/main" count="104" uniqueCount="59">
  <si>
    <t>Time</t>
  </si>
  <si>
    <t>T1A</t>
  </si>
  <si>
    <t>T1B</t>
  </si>
  <si>
    <t>Ave</t>
  </si>
  <si>
    <t>T2A</t>
  </si>
  <si>
    <t>T2B</t>
  </si>
  <si>
    <t>T3A</t>
  </si>
  <si>
    <t>T3B</t>
  </si>
  <si>
    <t>T4A</t>
  </si>
  <si>
    <t>T4B</t>
  </si>
  <si>
    <t>T5A</t>
  </si>
  <si>
    <t>T5B</t>
  </si>
  <si>
    <t>T6A</t>
  </si>
  <si>
    <t>T6B</t>
  </si>
  <si>
    <t>T7A</t>
  </si>
  <si>
    <t>Ti1A</t>
  </si>
  <si>
    <t>Ti1B</t>
  </si>
  <si>
    <t>Ti2A</t>
  </si>
  <si>
    <t>Ti2B</t>
  </si>
  <si>
    <t>Ti3A</t>
  </si>
  <si>
    <t>Ti3B</t>
  </si>
  <si>
    <t>Ti4A</t>
  </si>
  <si>
    <t>Ti4B</t>
  </si>
  <si>
    <t>Ti5A</t>
  </si>
  <si>
    <t>Ti5B</t>
  </si>
  <si>
    <t>Ti6A</t>
  </si>
  <si>
    <t>Ti6B</t>
  </si>
  <si>
    <t>Ti7A</t>
  </si>
  <si>
    <t>Ti7B</t>
  </si>
  <si>
    <t>T2 Ave</t>
  </si>
  <si>
    <t xml:space="preserve"> T1 Ave </t>
  </si>
  <si>
    <t>T3 Ave</t>
  </si>
  <si>
    <t>T4 Ave</t>
  </si>
  <si>
    <t>T5 Ave</t>
  </si>
  <si>
    <t>T6 Ave</t>
  </si>
  <si>
    <t>T7B</t>
  </si>
  <si>
    <t>T7 Ave</t>
  </si>
  <si>
    <t>T1 Ave</t>
  </si>
  <si>
    <t>ΔA</t>
  </si>
  <si>
    <t>ΔA/sec</t>
  </si>
  <si>
    <t>ΔA/min</t>
  </si>
  <si>
    <t>[Pyruvate] mM = [S]</t>
  </si>
  <si>
    <t>Amount of lactate formed (µM/min)</t>
  </si>
  <si>
    <t>Experiment 2--Key enzymatic parameters</t>
  </si>
  <si>
    <t>1/[pyruvate], 1/mM</t>
  </si>
  <si>
    <t>1/velocity,  min/µM</t>
  </si>
  <si>
    <t>Y intercept of double reciprocal plot α'/Vmax (min/µM)</t>
  </si>
  <si>
    <t>Maximum Velocity with inhibitor Vmax' (µM/min)</t>
  </si>
  <si>
    <t>α'</t>
  </si>
  <si>
    <t>Experiment 1--Key enzymatic parameters</t>
  </si>
  <si>
    <t>Velocity (Amount of lactate formed) (µM/min)</t>
  </si>
  <si>
    <t>Y intercept of double reciprocal plot 1/Vmax, min/µM</t>
  </si>
  <si>
    <t>Vmax (µM/min)</t>
  </si>
  <si>
    <t>Km (µM)</t>
  </si>
  <si>
    <r>
      <t>Velocity (Amount of lactate formed) (</t>
    </r>
    <r>
      <rPr>
        <sz val="11"/>
        <color theme="1"/>
        <rFont val="Calibri"/>
        <family val="2"/>
      </rPr>
      <t>µ</t>
    </r>
    <r>
      <rPr>
        <sz val="11"/>
        <color theme="1"/>
        <rFont val="Calibri"/>
        <family val="2"/>
        <scheme val="minor"/>
      </rPr>
      <t>M/min)</t>
    </r>
  </si>
  <si>
    <t>Michaelis metens graph</t>
  </si>
  <si>
    <t>micahelis metens graphs</t>
  </si>
  <si>
    <t xml:space="preserve">double reciprical plot </t>
  </si>
  <si>
    <t>double reciprocal plot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</si>
</sst>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E+00"/>
    <numFmt numFmtId="165" formatCode="0.000"/>
    <numFmt numFmtId="166" formatCode="0.00000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u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1" fontId="0" fillId="0" borderId="1" xfId="0" applyNumberFormat="1" applyBorder="1"/>
    <xf numFmtId="164" fontId="1" fillId="0" borderId="1" xfId="0" applyNumberFormat="1" applyFont="1" applyBorder="1" applyAlignment="1">
      <alignment wrapText="1"/>
    </xf>
    <xf numFmtId="165" fontId="0" fillId="0" borderId="1" xfId="0" applyNumberFormat="1" applyBorder="1"/>
    <xf numFmtId="2" fontId="0" fillId="0" borderId="1" xfId="0" applyNumberFormat="1" applyBorder="1" applyAlignment="1">
      <alignment horizontal="center" wrapText="1"/>
    </xf>
    <xf numFmtId="2" fontId="0" fillId="0" borderId="1" xfId="0" applyNumberFormat="1" applyBorder="1" applyAlignment="1">
      <alignment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wrapText="1"/>
    </xf>
    <xf numFmtId="166" fontId="0" fillId="0" borderId="1" xfId="0" applyNumberFormat="1" applyBorder="1" applyAlignment="1">
      <alignment horizontal="center" wrapText="1"/>
    </xf>
    <xf numFmtId="165" fontId="4" fillId="0" borderId="1" xfId="0" applyNumberFormat="1" applyFont="1" applyBorder="1"/>
    <xf numFmtId="166" fontId="0" fillId="0" borderId="1" xfId="0" applyNumberFormat="1" applyBorder="1" applyAlignment="1">
      <alignment wrapText="1"/>
    </xf>
    <xf numFmtId="165" fontId="0" fillId="2" borderId="1" xfId="0" applyNumberFormat="1" applyFill="1" applyBorder="1"/>
    <xf numFmtId="165" fontId="0" fillId="0" borderId="1" xfId="0" applyNumberFormat="1" applyBorder="1" applyAlignment="1">
      <alignment wrapText="1"/>
    </xf>
    <xf numFmtId="1" fontId="0" fillId="2" borderId="1" xfId="0" applyNumberFormat="1" applyFill="1" applyBorder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Absorbance vs time (S)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'experiment 1'!$C$29</c:f>
              <c:strCache>
                <c:ptCount val="1"/>
                <c:pt idx="0">
                  <c:v> T1 Ave </c:v>
                </c:pt>
              </c:strCache>
            </c:strRef>
          </c:tx>
          <c:spPr>
            <a:ln w="25400" cap="rnd">
              <a:noFill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 cap="rnd">
                <a:solidFill>
                  <a:schemeClr val="accent1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trendline>
            <c:spPr>
              <a:ln w="19050" cap="rnd">
                <a:solidFill>
                  <a:schemeClr val="accent1"/>
                </a:solidFill>
                <a:prstDash val="sysDash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'experiment 1'!$B$30:$B$42</c:f>
              <c:numCache>
                <c:formatCode>General</c:formatCode>
                <c:ptCount val="13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  <c:pt idx="11">
                  <c:v>110</c:v>
                </c:pt>
                <c:pt idx="12">
                  <c:v>120</c:v>
                </c:pt>
              </c:numCache>
            </c:numRef>
          </c:xVal>
          <c:yVal>
            <c:numRef>
              <c:f>'experiment 1'!$C$30:$C$42</c:f>
              <c:numCache>
                <c:formatCode>General</c:formatCode>
                <c:ptCount val="13"/>
                <c:pt idx="0">
                  <c:v>1.7869999999999999</c:v>
                </c:pt>
                <c:pt idx="1">
                  <c:v>1.7889999999999999</c:v>
                </c:pt>
                <c:pt idx="2">
                  <c:v>1.7829999999999999</c:v>
                </c:pt>
                <c:pt idx="3">
                  <c:v>1.7849999999999999</c:v>
                </c:pt>
                <c:pt idx="4">
                  <c:v>1.7869999999999999</c:v>
                </c:pt>
                <c:pt idx="5">
                  <c:v>1.786</c:v>
                </c:pt>
                <c:pt idx="6">
                  <c:v>1.784</c:v>
                </c:pt>
                <c:pt idx="7">
                  <c:v>1.7849999999999999</c:v>
                </c:pt>
                <c:pt idx="8">
                  <c:v>1.7849999999999999</c:v>
                </c:pt>
                <c:pt idx="9">
                  <c:v>1.7829999999999999</c:v>
                </c:pt>
                <c:pt idx="10">
                  <c:v>1.782</c:v>
                </c:pt>
                <c:pt idx="11">
                  <c:v>1.788</c:v>
                </c:pt>
                <c:pt idx="12">
                  <c:v>1.7849999999999999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C13-49EA-802B-469A0A54D05C}"/>
            </c:ext>
          </c:extLst>
        </c:ser>
        <c:ser>
          <c:idx val="1"/>
          <c:order val="1"/>
          <c:tx>
            <c:strRef>
              <c:f>'experiment 1'!$D$29</c:f>
              <c:strCache>
                <c:ptCount val="1"/>
                <c:pt idx="0">
                  <c:v>T2 Ave</c:v>
                </c:pt>
              </c:strCache>
            </c:strRef>
          </c:tx>
          <c:spPr>
            <a:ln w="25400" cap="rnd">
              <a:noFill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 cap="rnd">
                <a:solidFill>
                  <a:schemeClr val="accent2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trendline>
            <c:spPr>
              <a:ln w="19050" cap="rnd">
                <a:solidFill>
                  <a:schemeClr val="accent2"/>
                </a:solidFill>
                <a:prstDash val="sysDash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'experiment 1'!$B$30:$B$42</c:f>
              <c:numCache>
                <c:formatCode>General</c:formatCode>
                <c:ptCount val="13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  <c:pt idx="11">
                  <c:v>110</c:v>
                </c:pt>
                <c:pt idx="12">
                  <c:v>120</c:v>
                </c:pt>
              </c:numCache>
            </c:numRef>
          </c:xVal>
          <c:yVal>
            <c:numRef>
              <c:f>'experiment 1'!$D$30:$D$42</c:f>
              <c:numCache>
                <c:formatCode>General</c:formatCode>
                <c:ptCount val="13"/>
                <c:pt idx="0">
                  <c:v>1.6870000000000001</c:v>
                </c:pt>
                <c:pt idx="1">
                  <c:v>1.645</c:v>
                </c:pt>
                <c:pt idx="2">
                  <c:v>1.633</c:v>
                </c:pt>
                <c:pt idx="3">
                  <c:v>1.6339999999999999</c:v>
                </c:pt>
                <c:pt idx="4">
                  <c:v>1.629</c:v>
                </c:pt>
                <c:pt idx="5">
                  <c:v>1.629</c:v>
                </c:pt>
                <c:pt idx="6">
                  <c:v>1.629</c:v>
                </c:pt>
                <c:pt idx="7">
                  <c:v>1.6279999999999999</c:v>
                </c:pt>
                <c:pt idx="8">
                  <c:v>1.627</c:v>
                </c:pt>
                <c:pt idx="9">
                  <c:v>1.627</c:v>
                </c:pt>
                <c:pt idx="10">
                  <c:v>1.6259999999999999</c:v>
                </c:pt>
                <c:pt idx="11">
                  <c:v>1.629</c:v>
                </c:pt>
                <c:pt idx="12">
                  <c:v>1.627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C13-49EA-802B-469A0A54D05C}"/>
            </c:ext>
          </c:extLst>
        </c:ser>
        <c:ser>
          <c:idx val="2"/>
          <c:order val="2"/>
          <c:tx>
            <c:strRef>
              <c:f>'experiment 1'!$E$29</c:f>
              <c:strCache>
                <c:ptCount val="1"/>
                <c:pt idx="0">
                  <c:v>T3 Ave</c:v>
                </c:pt>
              </c:strCache>
            </c:strRef>
          </c:tx>
          <c:spPr>
            <a:ln w="25400" cap="rnd">
              <a:noFill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 cap="rnd">
                <a:solidFill>
                  <a:schemeClr val="accent3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trendline>
            <c:spPr>
              <a:ln w="19050" cap="rnd">
                <a:solidFill>
                  <a:schemeClr val="accent3"/>
                </a:solidFill>
                <a:prstDash val="sysDash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'experiment 1'!$B$30:$B$42</c:f>
              <c:numCache>
                <c:formatCode>General</c:formatCode>
                <c:ptCount val="13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  <c:pt idx="11">
                  <c:v>110</c:v>
                </c:pt>
                <c:pt idx="12">
                  <c:v>120</c:v>
                </c:pt>
              </c:numCache>
            </c:numRef>
          </c:xVal>
          <c:yVal>
            <c:numRef>
              <c:f>'experiment 1'!$E$30:$E$42</c:f>
              <c:numCache>
                <c:formatCode>General</c:formatCode>
                <c:ptCount val="13"/>
                <c:pt idx="0">
                  <c:v>1.6379999999999999</c:v>
                </c:pt>
                <c:pt idx="1">
                  <c:v>1.5469999999999999</c:v>
                </c:pt>
                <c:pt idx="2">
                  <c:v>1.5289999999999999</c:v>
                </c:pt>
                <c:pt idx="3">
                  <c:v>1.526</c:v>
                </c:pt>
                <c:pt idx="4">
                  <c:v>1.5229999999999999</c:v>
                </c:pt>
                <c:pt idx="5">
                  <c:v>1.522</c:v>
                </c:pt>
                <c:pt idx="6">
                  <c:v>1.5189999999999999</c:v>
                </c:pt>
                <c:pt idx="7">
                  <c:v>1.518</c:v>
                </c:pt>
                <c:pt idx="8">
                  <c:v>1.5149999999999999</c:v>
                </c:pt>
                <c:pt idx="9">
                  <c:v>1.516</c:v>
                </c:pt>
                <c:pt idx="10">
                  <c:v>1.5149999999999999</c:v>
                </c:pt>
                <c:pt idx="11">
                  <c:v>1.5149999999999999</c:v>
                </c:pt>
                <c:pt idx="12">
                  <c:v>1.514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AC13-49EA-802B-469A0A54D05C}"/>
            </c:ext>
          </c:extLst>
        </c:ser>
        <c:ser>
          <c:idx val="3"/>
          <c:order val="3"/>
          <c:tx>
            <c:strRef>
              <c:f>'experiment 1'!$F$29</c:f>
              <c:strCache>
                <c:ptCount val="1"/>
                <c:pt idx="0">
                  <c:v>T4 Ave</c:v>
                </c:pt>
              </c:strCache>
            </c:strRef>
          </c:tx>
          <c:spPr>
            <a:ln w="25400" cap="rnd">
              <a:noFill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 cap="rnd">
                <a:solidFill>
                  <a:schemeClr val="accent4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trendline>
            <c:spPr>
              <a:ln w="19050" cap="rnd">
                <a:solidFill>
                  <a:schemeClr val="accent4"/>
                </a:solidFill>
                <a:prstDash val="sysDash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'experiment 1'!$B$30:$B$42</c:f>
              <c:numCache>
                <c:formatCode>General</c:formatCode>
                <c:ptCount val="13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  <c:pt idx="11">
                  <c:v>110</c:v>
                </c:pt>
                <c:pt idx="12">
                  <c:v>120</c:v>
                </c:pt>
              </c:numCache>
            </c:numRef>
          </c:xVal>
          <c:yVal>
            <c:numRef>
              <c:f>'experiment 1'!$F$30:$F$42</c:f>
              <c:numCache>
                <c:formatCode>General</c:formatCode>
                <c:ptCount val="13"/>
                <c:pt idx="0">
                  <c:v>1.609</c:v>
                </c:pt>
                <c:pt idx="1">
                  <c:v>1.4059999999999999</c:v>
                </c:pt>
                <c:pt idx="2">
                  <c:v>1.3320000000000001</c:v>
                </c:pt>
                <c:pt idx="3">
                  <c:v>1.3080000000000001</c:v>
                </c:pt>
                <c:pt idx="4">
                  <c:v>1.2969999999999999</c:v>
                </c:pt>
                <c:pt idx="5">
                  <c:v>1.2909999999999999</c:v>
                </c:pt>
                <c:pt idx="6">
                  <c:v>1.286</c:v>
                </c:pt>
                <c:pt idx="7">
                  <c:v>1.282</c:v>
                </c:pt>
                <c:pt idx="8">
                  <c:v>1.2809999999999999</c:v>
                </c:pt>
                <c:pt idx="9">
                  <c:v>1.28</c:v>
                </c:pt>
                <c:pt idx="10">
                  <c:v>1.2789999999999999</c:v>
                </c:pt>
                <c:pt idx="11">
                  <c:v>1.278</c:v>
                </c:pt>
                <c:pt idx="12">
                  <c:v>1.278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AC13-49EA-802B-469A0A54D05C}"/>
            </c:ext>
          </c:extLst>
        </c:ser>
        <c:ser>
          <c:idx val="4"/>
          <c:order val="4"/>
          <c:tx>
            <c:strRef>
              <c:f>'experiment 1'!$G$29</c:f>
              <c:strCache>
                <c:ptCount val="1"/>
                <c:pt idx="0">
                  <c:v>T5 Ave</c:v>
                </c:pt>
              </c:strCache>
            </c:strRef>
          </c:tx>
          <c:spPr>
            <a:ln w="25400" cap="rnd">
              <a:noFill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 cap="rnd">
                <a:solidFill>
                  <a:schemeClr val="accent5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trendline>
            <c:spPr>
              <a:ln w="19050" cap="rnd">
                <a:solidFill>
                  <a:schemeClr val="accent5"/>
                </a:solidFill>
                <a:prstDash val="sysDash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'experiment 1'!$B$30:$B$42</c:f>
              <c:numCache>
                <c:formatCode>General</c:formatCode>
                <c:ptCount val="13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  <c:pt idx="11">
                  <c:v>110</c:v>
                </c:pt>
                <c:pt idx="12">
                  <c:v>120</c:v>
                </c:pt>
              </c:numCache>
            </c:numRef>
          </c:xVal>
          <c:yVal>
            <c:numRef>
              <c:f>'experiment 1'!$G$30:$G$42</c:f>
              <c:numCache>
                <c:formatCode>General</c:formatCode>
                <c:ptCount val="13"/>
                <c:pt idx="0">
                  <c:v>1.581</c:v>
                </c:pt>
                <c:pt idx="1">
                  <c:v>1.2909999999999999</c:v>
                </c:pt>
                <c:pt idx="2">
                  <c:v>1.103</c:v>
                </c:pt>
                <c:pt idx="3">
                  <c:v>0.95399999999999996</c:v>
                </c:pt>
                <c:pt idx="4">
                  <c:v>0.86799999999999999</c:v>
                </c:pt>
                <c:pt idx="5">
                  <c:v>0.82799999999999996</c:v>
                </c:pt>
                <c:pt idx="6">
                  <c:v>0.81299999999999994</c:v>
                </c:pt>
                <c:pt idx="7">
                  <c:v>0.80400000000000005</c:v>
                </c:pt>
                <c:pt idx="8">
                  <c:v>0.79900000000000004</c:v>
                </c:pt>
                <c:pt idx="9">
                  <c:v>0.79400000000000004</c:v>
                </c:pt>
                <c:pt idx="10">
                  <c:v>0.79</c:v>
                </c:pt>
                <c:pt idx="11">
                  <c:v>0.78700000000000003</c:v>
                </c:pt>
                <c:pt idx="12">
                  <c:v>0.78600000000000003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AC13-49EA-802B-469A0A54D05C}"/>
            </c:ext>
          </c:extLst>
        </c:ser>
        <c:ser>
          <c:idx val="5"/>
          <c:order val="5"/>
          <c:tx>
            <c:strRef>
              <c:f>'experiment 1'!$H$29</c:f>
              <c:strCache>
                <c:ptCount val="1"/>
                <c:pt idx="0">
                  <c:v>T6 Ave</c:v>
                </c:pt>
              </c:strCache>
            </c:strRef>
          </c:tx>
          <c:spPr>
            <a:ln w="25400" cap="rnd">
              <a:noFill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 cap="rnd">
                <a:solidFill>
                  <a:schemeClr val="accent6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trendline>
            <c:spPr>
              <a:ln w="19050" cap="rnd">
                <a:solidFill>
                  <a:schemeClr val="accent6"/>
                </a:solidFill>
                <a:prstDash val="sysDash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'experiment 1'!$B$30:$B$42</c:f>
              <c:numCache>
                <c:formatCode>General</c:formatCode>
                <c:ptCount val="13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  <c:pt idx="11">
                  <c:v>110</c:v>
                </c:pt>
                <c:pt idx="12">
                  <c:v>120</c:v>
                </c:pt>
              </c:numCache>
            </c:numRef>
          </c:xVal>
          <c:yVal>
            <c:numRef>
              <c:f>'experiment 1'!$H$30:$H$42</c:f>
              <c:numCache>
                <c:formatCode>General</c:formatCode>
                <c:ptCount val="13"/>
                <c:pt idx="0">
                  <c:v>1.579</c:v>
                </c:pt>
                <c:pt idx="1">
                  <c:v>1.2849999999999999</c:v>
                </c:pt>
                <c:pt idx="2">
                  <c:v>1.0820000000000001</c:v>
                </c:pt>
                <c:pt idx="3">
                  <c:v>0.877</c:v>
                </c:pt>
                <c:pt idx="4">
                  <c:v>0.66900000000000004</c:v>
                </c:pt>
                <c:pt idx="5">
                  <c:v>0.501</c:v>
                </c:pt>
                <c:pt idx="6">
                  <c:v>0.35299999999999998</c:v>
                </c:pt>
                <c:pt idx="7">
                  <c:v>0.23100000000000001</c:v>
                </c:pt>
                <c:pt idx="8">
                  <c:v>0.14099999999999999</c:v>
                </c:pt>
                <c:pt idx="9">
                  <c:v>8.6999999999999994E-2</c:v>
                </c:pt>
                <c:pt idx="10">
                  <c:v>0.06</c:v>
                </c:pt>
                <c:pt idx="11">
                  <c:v>4.7E-2</c:v>
                </c:pt>
                <c:pt idx="12">
                  <c:v>4.2000000000000003E-2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AC13-49EA-802B-469A0A54D05C}"/>
            </c:ext>
          </c:extLst>
        </c:ser>
        <c:ser>
          <c:idx val="6"/>
          <c:order val="6"/>
          <c:tx>
            <c:strRef>
              <c:f>'experiment 1'!$I$29</c:f>
              <c:strCache>
                <c:ptCount val="1"/>
                <c:pt idx="0">
                  <c:v>T7 Ave</c:v>
                </c:pt>
              </c:strCache>
            </c:strRef>
          </c:tx>
          <c:spPr>
            <a:ln w="25400" cap="rnd">
              <a:noFill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1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 cap="rnd">
                <a:solidFill>
                  <a:schemeClr val="accent1">
                    <a:lumMod val="60000"/>
                  </a:schemeClr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trendline>
            <c:spPr>
              <a:ln w="19050" cap="rnd">
                <a:solidFill>
                  <a:schemeClr val="accent1">
                    <a:lumMod val="60000"/>
                  </a:schemeClr>
                </a:solidFill>
                <a:prstDash val="sysDash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'experiment 1'!$B$30:$B$42</c:f>
              <c:numCache>
                <c:formatCode>General</c:formatCode>
                <c:ptCount val="13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  <c:pt idx="11">
                  <c:v>110</c:v>
                </c:pt>
                <c:pt idx="12">
                  <c:v>120</c:v>
                </c:pt>
              </c:numCache>
            </c:numRef>
          </c:xVal>
          <c:yVal>
            <c:numRef>
              <c:f>'experiment 1'!$I$30:$I$42</c:f>
              <c:numCache>
                <c:formatCode>General</c:formatCode>
                <c:ptCount val="13"/>
                <c:pt idx="0">
                  <c:v>1.6180000000000001</c:v>
                </c:pt>
                <c:pt idx="1">
                  <c:v>1.3720000000000001</c:v>
                </c:pt>
                <c:pt idx="2">
                  <c:v>1.2</c:v>
                </c:pt>
                <c:pt idx="3">
                  <c:v>1.0169999999999999</c:v>
                </c:pt>
                <c:pt idx="4">
                  <c:v>0.85499999999999998</c:v>
                </c:pt>
                <c:pt idx="5">
                  <c:v>0.70499999999999996</c:v>
                </c:pt>
                <c:pt idx="6">
                  <c:v>0.57099999999999995</c:v>
                </c:pt>
                <c:pt idx="7">
                  <c:v>0.44800000000000001</c:v>
                </c:pt>
                <c:pt idx="8">
                  <c:v>0.34</c:v>
                </c:pt>
                <c:pt idx="9">
                  <c:v>0.254</c:v>
                </c:pt>
                <c:pt idx="10">
                  <c:v>0.19</c:v>
                </c:pt>
                <c:pt idx="11">
                  <c:v>0.14499999999999999</c:v>
                </c:pt>
                <c:pt idx="12">
                  <c:v>0.115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AC13-49EA-802B-469A0A54D0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24439416"/>
        <c:axId val="424437448"/>
      </c:scatterChart>
      <c:valAx>
        <c:axId val="4244394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(SECONDS)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4437448"/>
        <c:crosses val="autoZero"/>
        <c:crossBetween val="midCat"/>
      </c:valAx>
      <c:valAx>
        <c:axId val="424437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absorbance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443941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absorbance vs time (S)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800590681267953E-2"/>
          <c:y val="0.10399487731915619"/>
          <c:w val="0.90744537292171412"/>
          <c:h val="0.61286840484413352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'experiment 2'!$C$26</c:f>
              <c:strCache>
                <c:ptCount val="1"/>
                <c:pt idx="0">
                  <c:v>T1 Ave</c:v>
                </c:pt>
              </c:strCache>
            </c:strRef>
          </c:tx>
          <c:spPr>
            <a:ln w="25400" cap="rnd">
              <a:noFill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 cap="rnd">
                <a:solidFill>
                  <a:schemeClr val="accent1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trendline>
            <c:spPr>
              <a:ln w="19050" cap="rnd">
                <a:solidFill>
                  <a:schemeClr val="accent1"/>
                </a:solidFill>
                <a:prstDash val="sysDash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'experiment 2'!$B$27:$B$39</c:f>
              <c:numCache>
                <c:formatCode>General</c:formatCode>
                <c:ptCount val="13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  <c:pt idx="11">
                  <c:v>110</c:v>
                </c:pt>
                <c:pt idx="12">
                  <c:v>120</c:v>
                </c:pt>
              </c:numCache>
            </c:numRef>
          </c:xVal>
          <c:yVal>
            <c:numRef>
              <c:f>'experiment 2'!$C$27:$C$39</c:f>
              <c:numCache>
                <c:formatCode>General</c:formatCode>
                <c:ptCount val="13"/>
                <c:pt idx="0">
                  <c:v>1.7290000000000001</c:v>
                </c:pt>
                <c:pt idx="1">
                  <c:v>1.726</c:v>
                </c:pt>
                <c:pt idx="2">
                  <c:v>1.728</c:v>
                </c:pt>
                <c:pt idx="3">
                  <c:v>1.724</c:v>
                </c:pt>
                <c:pt idx="4">
                  <c:v>1.724</c:v>
                </c:pt>
                <c:pt idx="5">
                  <c:v>1.724</c:v>
                </c:pt>
                <c:pt idx="6">
                  <c:v>1.7290000000000001</c:v>
                </c:pt>
                <c:pt idx="7">
                  <c:v>1.7250000000000001</c:v>
                </c:pt>
                <c:pt idx="8">
                  <c:v>1.726</c:v>
                </c:pt>
                <c:pt idx="9">
                  <c:v>1.726</c:v>
                </c:pt>
                <c:pt idx="10">
                  <c:v>1.7210000000000001</c:v>
                </c:pt>
                <c:pt idx="11">
                  <c:v>1.726</c:v>
                </c:pt>
                <c:pt idx="12">
                  <c:v>1.7250000000000001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828-45CB-9EB1-AA8298544845}"/>
            </c:ext>
          </c:extLst>
        </c:ser>
        <c:ser>
          <c:idx val="1"/>
          <c:order val="1"/>
          <c:tx>
            <c:strRef>
              <c:f>'experiment 2'!$D$26</c:f>
              <c:strCache>
                <c:ptCount val="1"/>
                <c:pt idx="0">
                  <c:v>T2 Ave</c:v>
                </c:pt>
              </c:strCache>
            </c:strRef>
          </c:tx>
          <c:spPr>
            <a:ln w="25400" cap="rnd">
              <a:noFill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 cap="rnd">
                <a:solidFill>
                  <a:schemeClr val="accent2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trendline>
            <c:spPr>
              <a:ln w="19050" cap="rnd">
                <a:solidFill>
                  <a:schemeClr val="accent2"/>
                </a:solidFill>
                <a:prstDash val="sysDash"/>
              </a:ln>
              <a:effectLst/>
            </c:spPr>
            <c:trendlineType val="log"/>
            <c:dispRSqr val="0"/>
            <c:dispEq val="0"/>
          </c:trendline>
          <c:trendline>
            <c:spPr>
              <a:ln w="19050" cap="rnd">
                <a:solidFill>
                  <a:schemeClr val="accent2"/>
                </a:solidFill>
                <a:prstDash val="sysDash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'experiment 2'!$B$27:$B$39</c:f>
              <c:numCache>
                <c:formatCode>General</c:formatCode>
                <c:ptCount val="13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  <c:pt idx="11">
                  <c:v>110</c:v>
                </c:pt>
                <c:pt idx="12">
                  <c:v>120</c:v>
                </c:pt>
              </c:numCache>
            </c:numRef>
          </c:xVal>
          <c:yVal>
            <c:numRef>
              <c:f>'experiment 2'!$D$27:$D$39</c:f>
              <c:numCache>
                <c:formatCode>General</c:formatCode>
                <c:ptCount val="13"/>
                <c:pt idx="0">
                  <c:v>1.7230000000000001</c:v>
                </c:pt>
                <c:pt idx="1">
                  <c:v>1.677</c:v>
                </c:pt>
                <c:pt idx="2">
                  <c:v>1.6559999999999999</c:v>
                </c:pt>
                <c:pt idx="3">
                  <c:v>1.645</c:v>
                </c:pt>
                <c:pt idx="4">
                  <c:v>1.64</c:v>
                </c:pt>
                <c:pt idx="5">
                  <c:v>1.637</c:v>
                </c:pt>
                <c:pt idx="6">
                  <c:v>1.637</c:v>
                </c:pt>
                <c:pt idx="7">
                  <c:v>1.6339999999999999</c:v>
                </c:pt>
                <c:pt idx="8">
                  <c:v>1.6319999999999999</c:v>
                </c:pt>
                <c:pt idx="9">
                  <c:v>1.6339999999999999</c:v>
                </c:pt>
                <c:pt idx="10">
                  <c:v>1.63</c:v>
                </c:pt>
                <c:pt idx="11">
                  <c:v>1.631</c:v>
                </c:pt>
                <c:pt idx="12">
                  <c:v>1.631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828-45CB-9EB1-AA8298544845}"/>
            </c:ext>
          </c:extLst>
        </c:ser>
        <c:ser>
          <c:idx val="2"/>
          <c:order val="2"/>
          <c:tx>
            <c:strRef>
              <c:f>'experiment 2'!$E$26</c:f>
              <c:strCache>
                <c:ptCount val="1"/>
                <c:pt idx="0">
                  <c:v>T3 Ave</c:v>
                </c:pt>
              </c:strCache>
            </c:strRef>
          </c:tx>
          <c:spPr>
            <a:ln w="25400" cap="rnd">
              <a:noFill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 cap="rnd">
                <a:solidFill>
                  <a:schemeClr val="accent3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trendline>
            <c:spPr>
              <a:ln w="19050" cap="rnd">
                <a:solidFill>
                  <a:schemeClr val="accent3"/>
                </a:solidFill>
                <a:prstDash val="sysDash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'experiment 2'!$B$27:$B$39</c:f>
              <c:numCache>
                <c:formatCode>General</c:formatCode>
                <c:ptCount val="13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  <c:pt idx="11">
                  <c:v>110</c:v>
                </c:pt>
                <c:pt idx="12">
                  <c:v>120</c:v>
                </c:pt>
              </c:numCache>
            </c:numRef>
          </c:xVal>
          <c:yVal>
            <c:numRef>
              <c:f>'experiment 2'!$E$27:$E$39</c:f>
              <c:numCache>
                <c:formatCode>General</c:formatCode>
                <c:ptCount val="13"/>
                <c:pt idx="0">
                  <c:v>1.714</c:v>
                </c:pt>
                <c:pt idx="1">
                  <c:v>1.643</c:v>
                </c:pt>
                <c:pt idx="2">
                  <c:v>1.599</c:v>
                </c:pt>
                <c:pt idx="3">
                  <c:v>1.5640000000000001</c:v>
                </c:pt>
                <c:pt idx="4">
                  <c:v>1.546</c:v>
                </c:pt>
                <c:pt idx="5">
                  <c:v>1.5349999999999999</c:v>
                </c:pt>
                <c:pt idx="6">
                  <c:v>1.5269999999999999</c:v>
                </c:pt>
                <c:pt idx="7">
                  <c:v>1.524</c:v>
                </c:pt>
                <c:pt idx="8">
                  <c:v>1.524</c:v>
                </c:pt>
                <c:pt idx="9">
                  <c:v>1.5209999999999999</c:v>
                </c:pt>
                <c:pt idx="10">
                  <c:v>1.5209999999999999</c:v>
                </c:pt>
                <c:pt idx="11">
                  <c:v>1.5209999999999999</c:v>
                </c:pt>
                <c:pt idx="12">
                  <c:v>1.52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1828-45CB-9EB1-AA8298544845}"/>
            </c:ext>
          </c:extLst>
        </c:ser>
        <c:ser>
          <c:idx val="3"/>
          <c:order val="3"/>
          <c:tx>
            <c:strRef>
              <c:f>'experiment 2'!$F$26</c:f>
              <c:strCache>
                <c:ptCount val="1"/>
                <c:pt idx="0">
                  <c:v>T4 Ave</c:v>
                </c:pt>
              </c:strCache>
            </c:strRef>
          </c:tx>
          <c:spPr>
            <a:ln w="25400" cap="rnd">
              <a:noFill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 cap="rnd">
                <a:solidFill>
                  <a:schemeClr val="accent4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trendline>
            <c:spPr>
              <a:ln w="19050" cap="rnd">
                <a:solidFill>
                  <a:schemeClr val="accent4"/>
                </a:solidFill>
                <a:prstDash val="sysDash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'experiment 2'!$B$27:$B$39</c:f>
              <c:numCache>
                <c:formatCode>General</c:formatCode>
                <c:ptCount val="13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  <c:pt idx="11">
                  <c:v>110</c:v>
                </c:pt>
                <c:pt idx="12">
                  <c:v>120</c:v>
                </c:pt>
              </c:numCache>
            </c:numRef>
          </c:xVal>
          <c:yVal>
            <c:numRef>
              <c:f>'experiment 2'!$F$27:$F$39</c:f>
              <c:numCache>
                <c:formatCode>General</c:formatCode>
                <c:ptCount val="13"/>
                <c:pt idx="0">
                  <c:v>1.708</c:v>
                </c:pt>
                <c:pt idx="1">
                  <c:v>1.621</c:v>
                </c:pt>
                <c:pt idx="2">
                  <c:v>1.5640000000000001</c:v>
                </c:pt>
                <c:pt idx="3">
                  <c:v>1.508</c:v>
                </c:pt>
                <c:pt idx="4">
                  <c:v>1.452</c:v>
                </c:pt>
                <c:pt idx="5">
                  <c:v>1.403</c:v>
                </c:pt>
                <c:pt idx="6">
                  <c:v>1.363</c:v>
                </c:pt>
                <c:pt idx="7">
                  <c:v>1.333</c:v>
                </c:pt>
                <c:pt idx="8">
                  <c:v>1.3169999999999999</c:v>
                </c:pt>
                <c:pt idx="9">
                  <c:v>1.3109999999999999</c:v>
                </c:pt>
                <c:pt idx="10">
                  <c:v>1.3049999999999999</c:v>
                </c:pt>
                <c:pt idx="11">
                  <c:v>1.3029999999999999</c:v>
                </c:pt>
                <c:pt idx="12">
                  <c:v>1.3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1828-45CB-9EB1-AA8298544845}"/>
            </c:ext>
          </c:extLst>
        </c:ser>
        <c:ser>
          <c:idx val="4"/>
          <c:order val="4"/>
          <c:tx>
            <c:strRef>
              <c:f>'experiment 2'!$G$26</c:f>
              <c:strCache>
                <c:ptCount val="1"/>
                <c:pt idx="0">
                  <c:v>T5 Ave</c:v>
                </c:pt>
              </c:strCache>
            </c:strRef>
          </c:tx>
          <c:spPr>
            <a:ln w="25400" cap="rnd">
              <a:noFill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 cap="rnd">
                <a:solidFill>
                  <a:schemeClr val="accent5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trendline>
            <c:spPr>
              <a:ln w="19050" cap="rnd">
                <a:solidFill>
                  <a:schemeClr val="accent5"/>
                </a:solidFill>
                <a:prstDash val="sysDash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'experiment 2'!$B$27:$B$39</c:f>
              <c:numCache>
                <c:formatCode>General</c:formatCode>
                <c:ptCount val="13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  <c:pt idx="11">
                  <c:v>110</c:v>
                </c:pt>
                <c:pt idx="12">
                  <c:v>120</c:v>
                </c:pt>
              </c:numCache>
            </c:numRef>
          </c:xVal>
          <c:yVal>
            <c:numRef>
              <c:f>'experiment 2'!$G$27:$G$39</c:f>
              <c:numCache>
                <c:formatCode>General</c:formatCode>
                <c:ptCount val="13"/>
                <c:pt idx="0">
                  <c:v>1.7030000000000001</c:v>
                </c:pt>
                <c:pt idx="1">
                  <c:v>1.607</c:v>
                </c:pt>
                <c:pt idx="2">
                  <c:v>1.5389999999999999</c:v>
                </c:pt>
                <c:pt idx="3">
                  <c:v>1.466</c:v>
                </c:pt>
                <c:pt idx="4">
                  <c:v>1.3979999999999999</c:v>
                </c:pt>
                <c:pt idx="5">
                  <c:v>1.3320000000000001</c:v>
                </c:pt>
                <c:pt idx="6">
                  <c:v>1.2569999999999999</c:v>
                </c:pt>
                <c:pt idx="7">
                  <c:v>1.1870000000000001</c:v>
                </c:pt>
                <c:pt idx="8">
                  <c:v>1.1180000000000001</c:v>
                </c:pt>
                <c:pt idx="9">
                  <c:v>1.0509999999999999</c:v>
                </c:pt>
                <c:pt idx="10">
                  <c:v>0.99199999999999999</c:v>
                </c:pt>
                <c:pt idx="11">
                  <c:v>0.93700000000000006</c:v>
                </c:pt>
                <c:pt idx="12">
                  <c:v>0.89200000000000002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1828-45CB-9EB1-AA8298544845}"/>
            </c:ext>
          </c:extLst>
        </c:ser>
        <c:ser>
          <c:idx val="5"/>
          <c:order val="5"/>
          <c:tx>
            <c:strRef>
              <c:f>'experiment 2'!$H$26</c:f>
              <c:strCache>
                <c:ptCount val="1"/>
                <c:pt idx="0">
                  <c:v>T6 Ave</c:v>
                </c:pt>
              </c:strCache>
            </c:strRef>
          </c:tx>
          <c:spPr>
            <a:ln w="25400" cap="rnd">
              <a:noFill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 cap="rnd">
                <a:solidFill>
                  <a:schemeClr val="accent6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trendline>
            <c:spPr>
              <a:ln w="19050" cap="rnd">
                <a:solidFill>
                  <a:schemeClr val="accent6"/>
                </a:solidFill>
                <a:prstDash val="sysDash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'experiment 2'!$B$27:$B$39</c:f>
              <c:numCache>
                <c:formatCode>General</c:formatCode>
                <c:ptCount val="13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  <c:pt idx="11">
                  <c:v>110</c:v>
                </c:pt>
                <c:pt idx="12">
                  <c:v>120</c:v>
                </c:pt>
              </c:numCache>
            </c:numRef>
          </c:xVal>
          <c:yVal>
            <c:numRef>
              <c:f>'experiment 2'!$H$27:$H$39</c:f>
              <c:numCache>
                <c:formatCode>General</c:formatCode>
                <c:ptCount val="13"/>
                <c:pt idx="0">
                  <c:v>1.7130000000000001</c:v>
                </c:pt>
                <c:pt idx="1">
                  <c:v>1.613</c:v>
                </c:pt>
                <c:pt idx="2">
                  <c:v>1.5469999999999999</c:v>
                </c:pt>
                <c:pt idx="3">
                  <c:v>1.4730000000000001</c:v>
                </c:pt>
                <c:pt idx="4">
                  <c:v>1.3959999999999999</c:v>
                </c:pt>
                <c:pt idx="5">
                  <c:v>1.3169999999999999</c:v>
                </c:pt>
                <c:pt idx="6">
                  <c:v>1.2350000000000001</c:v>
                </c:pt>
                <c:pt idx="7">
                  <c:v>1.153</c:v>
                </c:pt>
                <c:pt idx="8">
                  <c:v>1.071</c:v>
                </c:pt>
                <c:pt idx="9">
                  <c:v>0.99199999999999999</c:v>
                </c:pt>
                <c:pt idx="10">
                  <c:v>0.91700000000000004</c:v>
                </c:pt>
                <c:pt idx="11">
                  <c:v>0.84799999999999998</c:v>
                </c:pt>
                <c:pt idx="12">
                  <c:v>0.78300000000000003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1828-45CB-9EB1-AA8298544845}"/>
            </c:ext>
          </c:extLst>
        </c:ser>
        <c:ser>
          <c:idx val="6"/>
          <c:order val="6"/>
          <c:tx>
            <c:strRef>
              <c:f>'experiment 2'!$I$26</c:f>
              <c:strCache>
                <c:ptCount val="1"/>
                <c:pt idx="0">
                  <c:v>T7 Ave</c:v>
                </c:pt>
              </c:strCache>
            </c:strRef>
          </c:tx>
          <c:spPr>
            <a:ln w="25400" cap="rnd">
              <a:noFill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1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 cap="rnd">
                <a:solidFill>
                  <a:schemeClr val="accent1">
                    <a:lumMod val="60000"/>
                  </a:schemeClr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trendline>
            <c:spPr>
              <a:ln w="19050" cap="rnd">
                <a:solidFill>
                  <a:schemeClr val="accent1">
                    <a:lumMod val="60000"/>
                  </a:schemeClr>
                </a:solidFill>
                <a:prstDash val="sysDash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'experiment 2'!$B$27:$B$39</c:f>
              <c:numCache>
                <c:formatCode>General</c:formatCode>
                <c:ptCount val="13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  <c:pt idx="11">
                  <c:v>110</c:v>
                </c:pt>
                <c:pt idx="12">
                  <c:v>120</c:v>
                </c:pt>
              </c:numCache>
            </c:numRef>
          </c:xVal>
          <c:yVal>
            <c:numRef>
              <c:f>'experiment 2'!$I$27:$I$39</c:f>
              <c:numCache>
                <c:formatCode>General</c:formatCode>
                <c:ptCount val="13"/>
                <c:pt idx="0">
                  <c:v>1.6930000000000001</c:v>
                </c:pt>
                <c:pt idx="1">
                  <c:v>1.601</c:v>
                </c:pt>
                <c:pt idx="2">
                  <c:v>1.5329999999999999</c:v>
                </c:pt>
                <c:pt idx="3">
                  <c:v>1.4590000000000001</c:v>
                </c:pt>
                <c:pt idx="4">
                  <c:v>1.391</c:v>
                </c:pt>
                <c:pt idx="5">
                  <c:v>1.3160000000000001</c:v>
                </c:pt>
                <c:pt idx="6">
                  <c:v>1.24</c:v>
                </c:pt>
                <c:pt idx="7">
                  <c:v>1.167</c:v>
                </c:pt>
                <c:pt idx="8">
                  <c:v>1.093</c:v>
                </c:pt>
                <c:pt idx="9">
                  <c:v>1.0149999999999999</c:v>
                </c:pt>
                <c:pt idx="10">
                  <c:v>0.93600000000000005</c:v>
                </c:pt>
                <c:pt idx="11">
                  <c:v>0.86499999999999999</c:v>
                </c:pt>
                <c:pt idx="12">
                  <c:v>0.79700000000000004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1828-45CB-9EB1-AA82985448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2553224"/>
        <c:axId val="482547320"/>
      </c:scatterChart>
      <c:valAx>
        <c:axId val="4825532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(SECONDS)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2547320"/>
        <c:crosses val="autoZero"/>
        <c:crossBetween val="midCat"/>
      </c:valAx>
      <c:valAx>
        <c:axId val="4825473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absorbance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255322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8">
  <cs:axisTitle>
    <cs:lnRef idx="0"/>
    <cs:fillRef idx="0"/>
    <cs:effectRef idx="0"/>
    <cs:fontRef idx="minor">
      <a:schemeClr val="lt1">
        <a:lumMod val="7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</a:ln>
    </cs:spPr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48">
  <cs:axisTitle>
    <cs:lnRef idx="0"/>
    <cs:fillRef idx="0"/>
    <cs:effectRef idx="0"/>
    <cs:fontRef idx="minor">
      <a:schemeClr val="lt1">
        <a:lumMod val="7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</a:ln>
    </cs:spPr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300036</xdr:colOff>
      <xdr:row>22</xdr:row>
      <xdr:rowOff>28575</xdr:rowOff>
    </xdr:from>
    <xdr:to>
      <xdr:col>19</xdr:col>
      <xdr:colOff>38099</xdr:colOff>
      <xdr:row>42</xdr:row>
      <xdr:rowOff>133350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FC407EE-6044-44D2-9199-1DCBE7B9DFB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70</xdr:row>
      <xdr:rowOff>0</xdr:rowOff>
    </xdr:from>
    <xdr:to>
      <xdr:col>12</xdr:col>
      <xdr:colOff>329582</xdr:colOff>
      <xdr:row>84</xdr:row>
      <xdr:rowOff>100824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618EB396-FD05-4F51-A608-210AC9B645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48000" y="13335000"/>
          <a:ext cx="4596782" cy="2767824"/>
        </a:xfrm>
        <a:prstGeom prst="rect">
          <a:avLst/>
        </a:prstGeom>
      </xdr:spPr>
    </xdr:pic>
    <xdr:clientData/>
  </xdr:twoCellAnchor>
  <xdr:twoCellAnchor editAs="oneCell">
    <xdr:from>
      <xdr:col>5</xdr:col>
      <xdr:colOff>238125</xdr:colOff>
      <xdr:row>90</xdr:row>
      <xdr:rowOff>85725</xdr:rowOff>
    </xdr:from>
    <xdr:to>
      <xdr:col>12</xdr:col>
      <xdr:colOff>567707</xdr:colOff>
      <xdr:row>104</xdr:row>
      <xdr:rowOff>186549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B22CC261-2CD7-463A-A102-2955C05CA5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86125" y="17230725"/>
          <a:ext cx="4596782" cy="27678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133351</xdr:colOff>
      <xdr:row>24</xdr:row>
      <xdr:rowOff>23812</xdr:rowOff>
    </xdr:from>
    <xdr:to>
      <xdr:col>20</xdr:col>
      <xdr:colOff>542925</xdr:colOff>
      <xdr:row>45</xdr:row>
      <xdr:rowOff>152400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C7A078A-064C-4C7E-BD9F-50E87D81FB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504825</xdr:colOff>
      <xdr:row>62</xdr:row>
      <xdr:rowOff>66675</xdr:rowOff>
    </xdr:from>
    <xdr:to>
      <xdr:col>14</xdr:col>
      <xdr:colOff>224807</xdr:colOff>
      <xdr:row>80</xdr:row>
      <xdr:rowOff>137082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5A27DF90-9DAA-4335-8D0B-EB3D171526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62425" y="11877675"/>
          <a:ext cx="4596782" cy="3499407"/>
        </a:xfrm>
        <a:prstGeom prst="rect">
          <a:avLst/>
        </a:prstGeom>
      </xdr:spPr>
    </xdr:pic>
    <xdr:clientData/>
  </xdr:twoCellAnchor>
  <xdr:twoCellAnchor editAs="oneCell">
    <xdr:from>
      <xdr:col>4</xdr:col>
      <xdr:colOff>400050</xdr:colOff>
      <xdr:row>87</xdr:row>
      <xdr:rowOff>171450</xdr:rowOff>
    </xdr:from>
    <xdr:to>
      <xdr:col>12</xdr:col>
      <xdr:colOff>120032</xdr:colOff>
      <xdr:row>102</xdr:row>
      <xdr:rowOff>81774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470290CA-6D24-498D-85BA-47FF950FDE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838450" y="16744950"/>
          <a:ext cx="4596782" cy="27678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Sheet4"/>
      <sheetName val="Sheet3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D47B9-72DD-4DB6-ABA6-792D33B7D814}">
  <dimension ref="B7:W98"/>
  <sheetViews>
    <sheetView topLeftCell="A87" workbookViewId="0">
      <selection activeCell="H88" sqref="H88"/>
    </sheetView>
  </sheetViews>
  <sheetFormatPr defaultRowHeight="15" x14ac:dyDescent="0.25"/>
  <sheetData>
    <row r="7" spans="2:23" x14ac:dyDescent="0.25">
      <c r="B7" t="s">
        <v>0</v>
      </c>
      <c r="C7" t="s">
        <v>1</v>
      </c>
      <c r="D7" t="s">
        <v>2</v>
      </c>
      <c r="E7" t="s">
        <v>3</v>
      </c>
      <c r="F7" t="s">
        <v>4</v>
      </c>
      <c r="G7" t="s">
        <v>5</v>
      </c>
      <c r="H7" t="s">
        <v>3</v>
      </c>
      <c r="I7" t="s">
        <v>6</v>
      </c>
      <c r="J7" t="s">
        <v>7</v>
      </c>
      <c r="K7" t="s">
        <v>3</v>
      </c>
      <c r="L7" t="s">
        <v>8</v>
      </c>
      <c r="M7" t="s">
        <v>9</v>
      </c>
      <c r="N7" t="s">
        <v>3</v>
      </c>
      <c r="O7" t="s">
        <v>10</v>
      </c>
      <c r="P7" t="s">
        <v>11</v>
      </c>
      <c r="Q7" t="s">
        <v>3</v>
      </c>
      <c r="R7" t="s">
        <v>12</v>
      </c>
      <c r="S7" t="s">
        <v>13</v>
      </c>
      <c r="T7" t="s">
        <v>3</v>
      </c>
      <c r="U7" t="s">
        <v>14</v>
      </c>
      <c r="V7" t="s">
        <v>35</v>
      </c>
      <c r="W7" t="s">
        <v>3</v>
      </c>
    </row>
    <row r="8" spans="2:23" x14ac:dyDescent="0.25">
      <c r="B8">
        <v>0</v>
      </c>
      <c r="C8">
        <v>1.786</v>
      </c>
      <c r="D8">
        <v>1.788</v>
      </c>
      <c r="E8">
        <v>1.7869999999999999</v>
      </c>
      <c r="F8">
        <v>1.69</v>
      </c>
      <c r="G8">
        <v>1.6839999999999999</v>
      </c>
      <c r="H8">
        <v>1.6870000000000001</v>
      </c>
      <c r="I8">
        <v>1.6459999999999999</v>
      </c>
      <c r="J8">
        <v>1.629</v>
      </c>
      <c r="K8">
        <v>1.6379999999999999</v>
      </c>
      <c r="L8">
        <v>1.623</v>
      </c>
      <c r="M8">
        <v>1.595</v>
      </c>
      <c r="N8">
        <v>1.609</v>
      </c>
      <c r="O8">
        <v>1.5669999999999999</v>
      </c>
      <c r="P8">
        <v>1.595</v>
      </c>
      <c r="Q8">
        <v>1.581</v>
      </c>
      <c r="R8">
        <v>1.58</v>
      </c>
      <c r="S8">
        <v>1.5780000000000001</v>
      </c>
      <c r="T8">
        <v>1.579</v>
      </c>
      <c r="U8">
        <v>1.6120000000000001</v>
      </c>
      <c r="V8">
        <v>1.6240000000000001</v>
      </c>
      <c r="W8">
        <v>1.6180000000000001</v>
      </c>
    </row>
    <row r="9" spans="2:23" x14ac:dyDescent="0.25">
      <c r="B9">
        <v>10</v>
      </c>
      <c r="C9">
        <v>1.7889999999999999</v>
      </c>
      <c r="D9">
        <v>1.788</v>
      </c>
      <c r="E9">
        <v>1.7889999999999999</v>
      </c>
      <c r="F9">
        <v>1.649</v>
      </c>
      <c r="G9">
        <v>1.64</v>
      </c>
      <c r="H9">
        <v>1.645</v>
      </c>
      <c r="I9">
        <v>1.5469999999999999</v>
      </c>
      <c r="J9">
        <v>1.546</v>
      </c>
      <c r="K9">
        <v>1.5469999999999999</v>
      </c>
      <c r="L9">
        <v>1.4179999999999999</v>
      </c>
      <c r="M9">
        <v>1.393</v>
      </c>
      <c r="N9">
        <v>1.4059999999999999</v>
      </c>
      <c r="O9">
        <v>1.2729999999999999</v>
      </c>
      <c r="P9">
        <v>1.3089999999999999</v>
      </c>
      <c r="Q9">
        <v>1.2909999999999999</v>
      </c>
      <c r="R9">
        <v>1.29</v>
      </c>
      <c r="S9">
        <v>1.28</v>
      </c>
      <c r="T9">
        <v>1.2849999999999999</v>
      </c>
      <c r="U9">
        <v>1.353</v>
      </c>
      <c r="V9">
        <v>1.39</v>
      </c>
      <c r="W9">
        <v>1.3720000000000001</v>
      </c>
    </row>
    <row r="10" spans="2:23" x14ac:dyDescent="0.25">
      <c r="B10">
        <v>20</v>
      </c>
      <c r="C10">
        <v>1.7849999999999999</v>
      </c>
      <c r="D10">
        <v>1.7809999999999999</v>
      </c>
      <c r="E10">
        <v>1.7829999999999999</v>
      </c>
      <c r="F10">
        <v>1.637</v>
      </c>
      <c r="G10">
        <v>1.629</v>
      </c>
      <c r="H10">
        <v>1.633</v>
      </c>
      <c r="I10">
        <v>1.528</v>
      </c>
      <c r="J10">
        <v>1.53</v>
      </c>
      <c r="K10">
        <v>1.5289999999999999</v>
      </c>
      <c r="L10">
        <v>1.345</v>
      </c>
      <c r="M10">
        <v>1.3180000000000001</v>
      </c>
      <c r="N10">
        <v>1.3320000000000001</v>
      </c>
      <c r="O10">
        <v>1.0820000000000001</v>
      </c>
      <c r="P10">
        <v>1.1240000000000001</v>
      </c>
      <c r="Q10">
        <v>1.103</v>
      </c>
      <c r="R10">
        <v>1.099</v>
      </c>
      <c r="S10">
        <v>1.0640000000000001</v>
      </c>
      <c r="T10">
        <v>1.0820000000000001</v>
      </c>
      <c r="U10">
        <v>1.179</v>
      </c>
      <c r="V10">
        <v>1.2210000000000001</v>
      </c>
      <c r="W10">
        <v>1.2</v>
      </c>
    </row>
    <row r="11" spans="2:23" x14ac:dyDescent="0.25">
      <c r="B11">
        <v>30</v>
      </c>
      <c r="C11">
        <v>1.784</v>
      </c>
      <c r="D11">
        <v>1.786</v>
      </c>
      <c r="E11">
        <v>1.7849999999999999</v>
      </c>
      <c r="F11">
        <v>1.6359999999999999</v>
      </c>
      <c r="G11">
        <v>1.631</v>
      </c>
      <c r="H11">
        <v>1.6339999999999999</v>
      </c>
      <c r="I11">
        <v>1.526</v>
      </c>
      <c r="J11">
        <v>1.5249999999999999</v>
      </c>
      <c r="K11">
        <v>1.526</v>
      </c>
      <c r="L11">
        <v>1.319</v>
      </c>
      <c r="M11">
        <v>1.296</v>
      </c>
      <c r="N11">
        <v>1.3080000000000001</v>
      </c>
      <c r="O11">
        <v>0.93400000000000005</v>
      </c>
      <c r="P11">
        <v>0.97399999999999998</v>
      </c>
      <c r="Q11">
        <v>0.95399999999999996</v>
      </c>
      <c r="R11">
        <v>0.90400000000000003</v>
      </c>
      <c r="S11">
        <v>0.85</v>
      </c>
      <c r="T11">
        <v>0.877</v>
      </c>
      <c r="U11">
        <v>0.98499999999999999</v>
      </c>
      <c r="V11">
        <v>1.048</v>
      </c>
      <c r="W11">
        <v>1.0169999999999999</v>
      </c>
    </row>
    <row r="12" spans="2:23" x14ac:dyDescent="0.25">
      <c r="B12">
        <v>40</v>
      </c>
      <c r="C12">
        <v>1.79</v>
      </c>
      <c r="D12">
        <v>1.784</v>
      </c>
      <c r="E12">
        <v>1.7869999999999999</v>
      </c>
      <c r="F12">
        <v>1.6339999999999999</v>
      </c>
      <c r="G12">
        <v>1.6240000000000001</v>
      </c>
      <c r="H12">
        <v>1.629</v>
      </c>
      <c r="I12">
        <v>1.522</v>
      </c>
      <c r="J12">
        <v>1.524</v>
      </c>
      <c r="K12">
        <v>1.5229999999999999</v>
      </c>
      <c r="L12">
        <v>1.3080000000000001</v>
      </c>
      <c r="M12">
        <v>1.2849999999999999</v>
      </c>
      <c r="N12">
        <v>1.2969999999999999</v>
      </c>
      <c r="O12">
        <v>0.85799999999999998</v>
      </c>
      <c r="P12">
        <v>0.878</v>
      </c>
      <c r="Q12">
        <v>0.86799999999999999</v>
      </c>
      <c r="R12">
        <v>0.68600000000000005</v>
      </c>
      <c r="S12">
        <v>0.65200000000000002</v>
      </c>
      <c r="T12">
        <v>0.66900000000000004</v>
      </c>
      <c r="U12">
        <v>0.81799999999999995</v>
      </c>
      <c r="V12">
        <v>0.89100000000000001</v>
      </c>
      <c r="W12">
        <v>0.85499999999999998</v>
      </c>
    </row>
    <row r="13" spans="2:23" x14ac:dyDescent="0.25">
      <c r="B13">
        <v>50</v>
      </c>
      <c r="C13">
        <v>1.784</v>
      </c>
      <c r="D13">
        <v>1.788</v>
      </c>
      <c r="E13">
        <v>1.786</v>
      </c>
      <c r="F13">
        <v>1.6319999999999999</v>
      </c>
      <c r="G13">
        <v>1.625</v>
      </c>
      <c r="H13">
        <v>1.629</v>
      </c>
      <c r="I13">
        <v>1.52</v>
      </c>
      <c r="J13">
        <v>1.5229999999999999</v>
      </c>
      <c r="K13">
        <v>1.522</v>
      </c>
      <c r="L13">
        <v>1.3029999999999999</v>
      </c>
      <c r="M13">
        <v>1.278</v>
      </c>
      <c r="N13">
        <v>1.2909999999999999</v>
      </c>
      <c r="O13">
        <v>0.82099999999999995</v>
      </c>
      <c r="P13">
        <v>0.83499999999999996</v>
      </c>
      <c r="Q13">
        <v>0.82799999999999996</v>
      </c>
      <c r="R13">
        <v>0.51100000000000001</v>
      </c>
      <c r="S13">
        <v>0.49</v>
      </c>
      <c r="T13">
        <v>0.501</v>
      </c>
      <c r="U13">
        <v>0.66</v>
      </c>
      <c r="V13">
        <v>0.749</v>
      </c>
      <c r="W13">
        <v>0.70499999999999996</v>
      </c>
    </row>
    <row r="14" spans="2:23" x14ac:dyDescent="0.25">
      <c r="B14">
        <v>60</v>
      </c>
      <c r="C14">
        <v>1.7829999999999999</v>
      </c>
      <c r="D14">
        <v>1.7849999999999999</v>
      </c>
      <c r="E14">
        <v>1.784</v>
      </c>
      <c r="F14">
        <v>1.631</v>
      </c>
      <c r="G14">
        <v>1.6259999999999999</v>
      </c>
      <c r="H14">
        <v>1.629</v>
      </c>
      <c r="I14">
        <v>1.5189999999999999</v>
      </c>
      <c r="J14">
        <v>1.518</v>
      </c>
      <c r="K14">
        <v>1.5189999999999999</v>
      </c>
      <c r="L14">
        <v>1.2989999999999999</v>
      </c>
      <c r="M14">
        <v>1.2729999999999999</v>
      </c>
      <c r="N14">
        <v>1.286</v>
      </c>
      <c r="O14">
        <v>0.80800000000000005</v>
      </c>
      <c r="P14">
        <v>0.81699999999999995</v>
      </c>
      <c r="Q14">
        <v>0.81299999999999994</v>
      </c>
      <c r="R14">
        <v>0.35299999999999998</v>
      </c>
      <c r="S14">
        <v>0.35199999999999998</v>
      </c>
      <c r="T14">
        <v>0.35299999999999998</v>
      </c>
      <c r="U14">
        <v>0.53600000000000003</v>
      </c>
      <c r="V14">
        <v>0.60599999999999998</v>
      </c>
      <c r="W14">
        <v>0.57099999999999995</v>
      </c>
    </row>
    <row r="15" spans="2:23" x14ac:dyDescent="0.25">
      <c r="B15">
        <v>70</v>
      </c>
      <c r="C15">
        <v>1.784</v>
      </c>
      <c r="D15">
        <v>1.786</v>
      </c>
      <c r="E15">
        <v>1.7849999999999999</v>
      </c>
      <c r="F15">
        <v>1.6319999999999999</v>
      </c>
      <c r="G15">
        <v>1.6240000000000001</v>
      </c>
      <c r="H15">
        <v>1.6279999999999999</v>
      </c>
      <c r="I15">
        <v>1.518</v>
      </c>
      <c r="J15">
        <v>1.518</v>
      </c>
      <c r="K15">
        <v>1.518</v>
      </c>
      <c r="L15">
        <v>1.296</v>
      </c>
      <c r="M15">
        <v>1.268</v>
      </c>
      <c r="N15">
        <v>1.282</v>
      </c>
      <c r="O15">
        <v>0.8</v>
      </c>
      <c r="P15">
        <v>0.80800000000000005</v>
      </c>
      <c r="Q15">
        <v>0.80400000000000005</v>
      </c>
      <c r="R15">
        <v>0.22600000000000001</v>
      </c>
      <c r="S15">
        <v>0.23599999999999999</v>
      </c>
      <c r="T15">
        <v>0.23100000000000001</v>
      </c>
      <c r="U15">
        <v>0.42299999999999999</v>
      </c>
      <c r="V15">
        <v>0.47199999999999998</v>
      </c>
      <c r="W15">
        <v>0.44800000000000001</v>
      </c>
    </row>
    <row r="16" spans="2:23" x14ac:dyDescent="0.25">
      <c r="B16">
        <v>80</v>
      </c>
      <c r="C16">
        <v>1.788</v>
      </c>
      <c r="D16">
        <v>1.7809999999999999</v>
      </c>
      <c r="E16">
        <v>1.7849999999999999</v>
      </c>
      <c r="F16">
        <v>1.633</v>
      </c>
      <c r="G16">
        <v>1.621</v>
      </c>
      <c r="H16">
        <v>1.627</v>
      </c>
      <c r="I16">
        <v>1.5169999999999999</v>
      </c>
      <c r="J16">
        <v>1.5129999999999999</v>
      </c>
      <c r="K16">
        <v>1.5149999999999999</v>
      </c>
      <c r="L16">
        <v>1.2929999999999999</v>
      </c>
      <c r="M16">
        <v>1.268</v>
      </c>
      <c r="N16">
        <v>1.2809999999999999</v>
      </c>
      <c r="O16">
        <v>0.79500000000000004</v>
      </c>
      <c r="P16">
        <v>0.80200000000000005</v>
      </c>
      <c r="Q16">
        <v>0.79900000000000004</v>
      </c>
      <c r="R16">
        <v>0.13800000000000001</v>
      </c>
      <c r="S16">
        <v>0.14399999999999999</v>
      </c>
      <c r="T16">
        <v>0.14099999999999999</v>
      </c>
      <c r="U16">
        <v>0.32</v>
      </c>
      <c r="V16">
        <v>0.35899999999999999</v>
      </c>
      <c r="W16">
        <v>0.34</v>
      </c>
    </row>
    <row r="17" spans="2:23" x14ac:dyDescent="0.25">
      <c r="B17">
        <v>90</v>
      </c>
      <c r="C17">
        <v>1.7829999999999999</v>
      </c>
      <c r="D17">
        <v>1.7829999999999999</v>
      </c>
      <c r="E17">
        <v>1.7829999999999999</v>
      </c>
      <c r="F17">
        <v>1.631</v>
      </c>
      <c r="G17">
        <v>1.6220000000000001</v>
      </c>
      <c r="H17">
        <v>1.627</v>
      </c>
      <c r="I17">
        <v>1.516</v>
      </c>
      <c r="J17">
        <v>1.516</v>
      </c>
      <c r="K17">
        <v>1.516</v>
      </c>
      <c r="L17">
        <v>1.2929999999999999</v>
      </c>
      <c r="M17">
        <v>1.2669999999999999</v>
      </c>
      <c r="N17">
        <v>1.28</v>
      </c>
      <c r="O17">
        <v>0.79100000000000004</v>
      </c>
      <c r="P17">
        <v>0.79700000000000004</v>
      </c>
      <c r="Q17">
        <v>0.79400000000000004</v>
      </c>
      <c r="R17">
        <v>8.6999999999999994E-2</v>
      </c>
      <c r="S17">
        <v>8.6999999999999994E-2</v>
      </c>
      <c r="T17">
        <v>8.6999999999999994E-2</v>
      </c>
      <c r="U17">
        <v>0.23100000000000001</v>
      </c>
      <c r="V17">
        <v>0.27700000000000002</v>
      </c>
      <c r="W17">
        <v>0.254</v>
      </c>
    </row>
    <row r="18" spans="2:23" x14ac:dyDescent="0.25">
      <c r="B18">
        <v>100</v>
      </c>
      <c r="C18">
        <v>1.7849999999999999</v>
      </c>
      <c r="D18">
        <v>1.7789999999999999</v>
      </c>
      <c r="E18">
        <v>1.782</v>
      </c>
      <c r="F18">
        <v>1.6319999999999999</v>
      </c>
      <c r="G18">
        <v>1.619</v>
      </c>
      <c r="H18">
        <v>1.6259999999999999</v>
      </c>
      <c r="I18">
        <v>1.514</v>
      </c>
      <c r="J18">
        <v>1.5149999999999999</v>
      </c>
      <c r="K18">
        <v>1.5149999999999999</v>
      </c>
      <c r="L18">
        <v>1.2929999999999999</v>
      </c>
      <c r="M18">
        <v>1.2649999999999999</v>
      </c>
      <c r="N18">
        <v>1.2789999999999999</v>
      </c>
      <c r="O18">
        <v>0.78700000000000003</v>
      </c>
      <c r="P18">
        <v>0.79300000000000004</v>
      </c>
      <c r="Q18">
        <v>0.79</v>
      </c>
      <c r="R18">
        <v>0.06</v>
      </c>
      <c r="S18">
        <v>5.8999999999999997E-2</v>
      </c>
      <c r="T18">
        <v>0.06</v>
      </c>
      <c r="U18">
        <v>0.16500000000000001</v>
      </c>
      <c r="V18">
        <v>0.215</v>
      </c>
      <c r="W18">
        <v>0.19</v>
      </c>
    </row>
    <row r="19" spans="2:23" x14ac:dyDescent="0.25">
      <c r="B19">
        <v>110</v>
      </c>
      <c r="C19">
        <v>1.786</v>
      </c>
      <c r="D19">
        <v>1.7889999999999999</v>
      </c>
      <c r="E19">
        <v>1.788</v>
      </c>
      <c r="F19">
        <v>1.633</v>
      </c>
      <c r="G19">
        <v>1.6240000000000001</v>
      </c>
      <c r="H19">
        <v>1.629</v>
      </c>
      <c r="I19">
        <v>1.5149999999999999</v>
      </c>
      <c r="J19">
        <v>1.5149999999999999</v>
      </c>
      <c r="K19">
        <v>1.5149999999999999</v>
      </c>
      <c r="L19">
        <v>1.2909999999999999</v>
      </c>
      <c r="M19">
        <v>1.264</v>
      </c>
      <c r="N19">
        <v>1.278</v>
      </c>
      <c r="O19">
        <v>0.78300000000000003</v>
      </c>
      <c r="P19">
        <v>0.79100000000000004</v>
      </c>
      <c r="Q19">
        <v>0.78700000000000003</v>
      </c>
      <c r="R19">
        <v>4.5999999999999999E-2</v>
      </c>
      <c r="S19">
        <v>4.7E-2</v>
      </c>
      <c r="T19">
        <v>4.7E-2</v>
      </c>
      <c r="U19">
        <v>0.126</v>
      </c>
      <c r="V19">
        <v>0.16400000000000001</v>
      </c>
      <c r="W19">
        <v>0.14499999999999999</v>
      </c>
    </row>
    <row r="20" spans="2:23" x14ac:dyDescent="0.25">
      <c r="B20">
        <v>120</v>
      </c>
      <c r="C20">
        <v>1.782</v>
      </c>
      <c r="D20">
        <v>1.788</v>
      </c>
      <c r="E20">
        <v>1.7849999999999999</v>
      </c>
      <c r="F20">
        <v>1.63</v>
      </c>
      <c r="G20">
        <v>1.623</v>
      </c>
      <c r="H20">
        <v>1.627</v>
      </c>
      <c r="I20">
        <v>1.514</v>
      </c>
      <c r="J20">
        <v>1.514</v>
      </c>
      <c r="K20">
        <v>1.514</v>
      </c>
      <c r="L20">
        <v>1.2909999999999999</v>
      </c>
      <c r="M20">
        <v>1.2649999999999999</v>
      </c>
      <c r="N20">
        <v>1.278</v>
      </c>
      <c r="O20">
        <v>0.78300000000000003</v>
      </c>
      <c r="P20">
        <v>0.78900000000000003</v>
      </c>
      <c r="Q20">
        <v>0.78600000000000003</v>
      </c>
      <c r="R20">
        <v>4.1000000000000002E-2</v>
      </c>
      <c r="S20">
        <v>4.2999999999999997E-2</v>
      </c>
      <c r="T20">
        <v>4.2000000000000003E-2</v>
      </c>
      <c r="U20">
        <v>0.1</v>
      </c>
      <c r="V20">
        <v>0.13</v>
      </c>
      <c r="W20">
        <v>0.115</v>
      </c>
    </row>
    <row r="29" spans="2:23" x14ac:dyDescent="0.25">
      <c r="B29" t="s">
        <v>0</v>
      </c>
      <c r="C29" t="s">
        <v>30</v>
      </c>
      <c r="D29" t="s">
        <v>29</v>
      </c>
      <c r="E29" t="s">
        <v>31</v>
      </c>
      <c r="F29" t="s">
        <v>32</v>
      </c>
      <c r="G29" t="s">
        <v>33</v>
      </c>
      <c r="H29" t="s">
        <v>34</v>
      </c>
      <c r="I29" t="s">
        <v>36</v>
      </c>
    </row>
    <row r="30" spans="2:23" x14ac:dyDescent="0.25">
      <c r="B30">
        <v>0</v>
      </c>
      <c r="C30">
        <v>1.7869999999999999</v>
      </c>
      <c r="D30">
        <v>1.6870000000000001</v>
      </c>
      <c r="E30">
        <v>1.6379999999999999</v>
      </c>
      <c r="F30">
        <v>1.609</v>
      </c>
      <c r="G30">
        <v>1.581</v>
      </c>
      <c r="H30">
        <v>1.579</v>
      </c>
      <c r="I30">
        <v>1.6180000000000001</v>
      </c>
    </row>
    <row r="31" spans="2:23" x14ac:dyDescent="0.25">
      <c r="B31">
        <v>10</v>
      </c>
      <c r="C31">
        <v>1.7889999999999999</v>
      </c>
      <c r="D31">
        <v>1.645</v>
      </c>
      <c r="E31">
        <v>1.5469999999999999</v>
      </c>
      <c r="F31">
        <v>1.4059999999999999</v>
      </c>
      <c r="G31">
        <v>1.2909999999999999</v>
      </c>
      <c r="H31">
        <v>1.2849999999999999</v>
      </c>
      <c r="I31">
        <v>1.3720000000000001</v>
      </c>
    </row>
    <row r="32" spans="2:23" x14ac:dyDescent="0.25">
      <c r="B32">
        <v>20</v>
      </c>
      <c r="C32">
        <v>1.7829999999999999</v>
      </c>
      <c r="D32">
        <v>1.633</v>
      </c>
      <c r="E32">
        <v>1.5289999999999999</v>
      </c>
      <c r="F32">
        <v>1.3320000000000001</v>
      </c>
      <c r="G32">
        <v>1.103</v>
      </c>
      <c r="H32">
        <v>1.0820000000000001</v>
      </c>
      <c r="I32">
        <v>1.2</v>
      </c>
    </row>
    <row r="33" spans="2:9" x14ac:dyDescent="0.25">
      <c r="B33">
        <v>30</v>
      </c>
      <c r="C33">
        <v>1.7849999999999999</v>
      </c>
      <c r="D33">
        <v>1.6339999999999999</v>
      </c>
      <c r="E33">
        <v>1.526</v>
      </c>
      <c r="F33">
        <v>1.3080000000000001</v>
      </c>
      <c r="G33">
        <v>0.95399999999999996</v>
      </c>
      <c r="H33">
        <v>0.877</v>
      </c>
      <c r="I33">
        <v>1.0169999999999999</v>
      </c>
    </row>
    <row r="34" spans="2:9" x14ac:dyDescent="0.25">
      <c r="B34">
        <v>40</v>
      </c>
      <c r="C34">
        <v>1.7869999999999999</v>
      </c>
      <c r="D34">
        <v>1.629</v>
      </c>
      <c r="E34">
        <v>1.5229999999999999</v>
      </c>
      <c r="F34">
        <v>1.2969999999999999</v>
      </c>
      <c r="G34">
        <v>0.86799999999999999</v>
      </c>
      <c r="H34">
        <v>0.66900000000000004</v>
      </c>
      <c r="I34">
        <v>0.85499999999999998</v>
      </c>
    </row>
    <row r="35" spans="2:9" x14ac:dyDescent="0.25">
      <c r="B35">
        <v>50</v>
      </c>
      <c r="C35">
        <v>1.786</v>
      </c>
      <c r="D35">
        <v>1.629</v>
      </c>
      <c r="E35">
        <v>1.522</v>
      </c>
      <c r="F35">
        <v>1.2909999999999999</v>
      </c>
      <c r="G35">
        <v>0.82799999999999996</v>
      </c>
      <c r="H35">
        <v>0.501</v>
      </c>
      <c r="I35">
        <v>0.70499999999999996</v>
      </c>
    </row>
    <row r="36" spans="2:9" x14ac:dyDescent="0.25">
      <c r="B36">
        <v>60</v>
      </c>
      <c r="C36">
        <v>1.784</v>
      </c>
      <c r="D36">
        <v>1.629</v>
      </c>
      <c r="E36">
        <v>1.5189999999999999</v>
      </c>
      <c r="F36">
        <v>1.286</v>
      </c>
      <c r="G36">
        <v>0.81299999999999994</v>
      </c>
      <c r="H36">
        <v>0.35299999999999998</v>
      </c>
      <c r="I36">
        <v>0.57099999999999995</v>
      </c>
    </row>
    <row r="37" spans="2:9" x14ac:dyDescent="0.25">
      <c r="B37">
        <v>70</v>
      </c>
      <c r="C37">
        <v>1.7849999999999999</v>
      </c>
      <c r="D37">
        <v>1.6279999999999999</v>
      </c>
      <c r="E37">
        <v>1.518</v>
      </c>
      <c r="F37">
        <v>1.282</v>
      </c>
      <c r="G37">
        <v>0.80400000000000005</v>
      </c>
      <c r="H37">
        <v>0.23100000000000001</v>
      </c>
      <c r="I37">
        <v>0.44800000000000001</v>
      </c>
    </row>
    <row r="38" spans="2:9" x14ac:dyDescent="0.25">
      <c r="B38">
        <v>80</v>
      </c>
      <c r="C38">
        <v>1.7849999999999999</v>
      </c>
      <c r="D38">
        <v>1.627</v>
      </c>
      <c r="E38">
        <v>1.5149999999999999</v>
      </c>
      <c r="F38">
        <v>1.2809999999999999</v>
      </c>
      <c r="G38">
        <v>0.79900000000000004</v>
      </c>
      <c r="H38">
        <v>0.14099999999999999</v>
      </c>
      <c r="I38">
        <v>0.34</v>
      </c>
    </row>
    <row r="39" spans="2:9" x14ac:dyDescent="0.25">
      <c r="B39">
        <v>90</v>
      </c>
      <c r="C39">
        <v>1.7829999999999999</v>
      </c>
      <c r="D39">
        <v>1.627</v>
      </c>
      <c r="E39">
        <v>1.516</v>
      </c>
      <c r="F39">
        <v>1.28</v>
      </c>
      <c r="G39">
        <v>0.79400000000000004</v>
      </c>
      <c r="H39">
        <v>8.6999999999999994E-2</v>
      </c>
      <c r="I39">
        <v>0.254</v>
      </c>
    </row>
    <row r="40" spans="2:9" x14ac:dyDescent="0.25">
      <c r="B40">
        <v>100</v>
      </c>
      <c r="C40">
        <v>1.782</v>
      </c>
      <c r="D40">
        <v>1.6259999999999999</v>
      </c>
      <c r="E40">
        <v>1.5149999999999999</v>
      </c>
      <c r="F40">
        <v>1.2789999999999999</v>
      </c>
      <c r="G40">
        <v>0.79</v>
      </c>
      <c r="H40">
        <v>0.06</v>
      </c>
      <c r="I40">
        <v>0.19</v>
      </c>
    </row>
    <row r="41" spans="2:9" x14ac:dyDescent="0.25">
      <c r="B41">
        <v>110</v>
      </c>
      <c r="C41">
        <v>1.788</v>
      </c>
      <c r="D41">
        <v>1.629</v>
      </c>
      <c r="E41">
        <v>1.5149999999999999</v>
      </c>
      <c r="F41">
        <v>1.278</v>
      </c>
      <c r="G41">
        <v>0.78700000000000003</v>
      </c>
      <c r="H41">
        <v>4.7E-2</v>
      </c>
      <c r="I41">
        <v>0.14499999999999999</v>
      </c>
    </row>
    <row r="42" spans="2:9" x14ac:dyDescent="0.25">
      <c r="B42">
        <v>120</v>
      </c>
      <c r="C42">
        <v>1.7849999999999999</v>
      </c>
      <c r="D42">
        <v>1.627</v>
      </c>
      <c r="E42">
        <v>1.514</v>
      </c>
      <c r="F42">
        <v>1.278</v>
      </c>
      <c r="G42">
        <v>0.78600000000000003</v>
      </c>
      <c r="H42">
        <v>4.2000000000000003E-2</v>
      </c>
      <c r="I42">
        <v>0.115</v>
      </c>
    </row>
    <row r="49" spans="2:23" x14ac:dyDescent="0.25">
      <c r="B49" s="1" t="s">
        <v>38</v>
      </c>
      <c r="C49" s="4">
        <v>0.8</v>
      </c>
      <c r="D49" s="4">
        <v>0.8</v>
      </c>
      <c r="E49" s="4">
        <v>0.8</v>
      </c>
      <c r="F49" s="4">
        <v>0.8</v>
      </c>
      <c r="G49" s="4">
        <v>0.8</v>
      </c>
      <c r="H49" s="4">
        <v>0.8</v>
      </c>
      <c r="I49" s="4">
        <v>0.8</v>
      </c>
    </row>
    <row r="50" spans="2:23" x14ac:dyDescent="0.25">
      <c r="B50" s="2" t="s">
        <v>0</v>
      </c>
      <c r="C50" s="2">
        <v>0</v>
      </c>
      <c r="D50" s="2">
        <v>20</v>
      </c>
      <c r="E50" s="2">
        <v>40</v>
      </c>
      <c r="F50" s="2">
        <v>60</v>
      </c>
      <c r="G50" s="2">
        <v>80</v>
      </c>
      <c r="H50" s="2">
        <v>100</v>
      </c>
      <c r="I50" s="2">
        <v>120</v>
      </c>
    </row>
    <row r="51" spans="2:23" x14ac:dyDescent="0.25">
      <c r="B51" s="3" t="s">
        <v>39</v>
      </c>
      <c r="C51" s="4">
        <v>0</v>
      </c>
      <c r="D51" s="4">
        <v>6.6600000000000001E-3</v>
      </c>
      <c r="E51" s="4">
        <v>8.0000000000000002E-3</v>
      </c>
      <c r="F51" s="4">
        <v>0.01</v>
      </c>
      <c r="G51" s="4">
        <v>1.333E-2</v>
      </c>
      <c r="H51" s="4">
        <v>0.02</v>
      </c>
      <c r="I51" s="4">
        <v>0.04</v>
      </c>
    </row>
    <row r="52" spans="2:23" x14ac:dyDescent="0.25">
      <c r="B52" s="3" t="s">
        <v>40</v>
      </c>
      <c r="C52" s="4">
        <v>0</v>
      </c>
      <c r="D52" s="4">
        <f>(D51*60)</f>
        <v>0.39960000000000001</v>
      </c>
      <c r="E52" s="4">
        <f t="shared" ref="E52:I52" si="0">(E51*60)</f>
        <v>0.48</v>
      </c>
      <c r="F52" s="4">
        <f t="shared" si="0"/>
        <v>0.6</v>
      </c>
      <c r="G52" s="4">
        <f t="shared" si="0"/>
        <v>0.79979999999999996</v>
      </c>
      <c r="H52" s="4">
        <f t="shared" si="0"/>
        <v>1.2</v>
      </c>
      <c r="I52" s="4">
        <f t="shared" si="0"/>
        <v>2.4</v>
      </c>
    </row>
    <row r="55" spans="2:23" x14ac:dyDescent="0.25">
      <c r="B55" s="1" t="s">
        <v>38</v>
      </c>
      <c r="C55" s="13"/>
      <c r="D55" s="13"/>
      <c r="E55" s="4">
        <v>0.8</v>
      </c>
      <c r="F55" s="13"/>
      <c r="G55" s="13"/>
      <c r="H55" s="4">
        <v>0.8</v>
      </c>
      <c r="I55" s="13"/>
      <c r="J55" s="13"/>
      <c r="K55" s="4">
        <v>0.8</v>
      </c>
      <c r="L55" s="13"/>
      <c r="M55" s="13"/>
      <c r="N55" s="4">
        <v>0.8</v>
      </c>
      <c r="O55" s="13"/>
      <c r="P55" s="13"/>
      <c r="Q55" s="4">
        <v>0.8</v>
      </c>
      <c r="R55" s="13"/>
      <c r="S55" s="13"/>
      <c r="T55" s="4">
        <v>0.8</v>
      </c>
      <c r="U55" s="13"/>
      <c r="V55" s="13"/>
      <c r="W55" s="4">
        <v>0.8</v>
      </c>
    </row>
    <row r="56" spans="2:23" x14ac:dyDescent="0.25">
      <c r="B56" s="2" t="s">
        <v>0</v>
      </c>
      <c r="C56" s="15"/>
      <c r="D56" s="15"/>
      <c r="E56" s="2">
        <v>0</v>
      </c>
      <c r="F56" s="15"/>
      <c r="G56" s="15"/>
      <c r="H56" s="2">
        <v>20</v>
      </c>
      <c r="I56" s="15"/>
      <c r="J56" s="15"/>
      <c r="K56" s="2">
        <v>40</v>
      </c>
      <c r="L56" s="15"/>
      <c r="M56" s="15"/>
      <c r="N56" s="2">
        <v>60</v>
      </c>
      <c r="O56" s="15"/>
      <c r="P56" s="15"/>
      <c r="Q56" s="2">
        <v>80</v>
      </c>
      <c r="R56" s="15"/>
      <c r="S56" s="15"/>
      <c r="T56" s="2">
        <v>100</v>
      </c>
      <c r="U56" s="15"/>
      <c r="V56" s="15"/>
      <c r="W56" s="2">
        <v>120</v>
      </c>
    </row>
    <row r="57" spans="2:23" x14ac:dyDescent="0.25">
      <c r="B57" s="3" t="s">
        <v>39</v>
      </c>
      <c r="C57" s="13"/>
      <c r="D57" s="13"/>
      <c r="E57" s="4">
        <v>0</v>
      </c>
      <c r="F57" s="13"/>
      <c r="G57" s="13"/>
      <c r="H57" s="4">
        <v>6.6600000000000001E-3</v>
      </c>
      <c r="I57" s="13"/>
      <c r="J57" s="13"/>
      <c r="K57" s="4">
        <v>8.0000000000000002E-3</v>
      </c>
      <c r="L57" s="13"/>
      <c r="M57" s="13"/>
      <c r="N57" s="4">
        <v>0.01</v>
      </c>
      <c r="O57" s="13"/>
      <c r="P57" s="13"/>
      <c r="Q57" s="4">
        <v>1.333E-2</v>
      </c>
      <c r="R57" s="13"/>
      <c r="S57" s="13"/>
      <c r="T57" s="4">
        <v>0.02</v>
      </c>
      <c r="U57" s="13"/>
      <c r="V57" s="13"/>
      <c r="W57" s="4">
        <v>0.04</v>
      </c>
    </row>
    <row r="58" spans="2:23" x14ac:dyDescent="0.25">
      <c r="B58" s="3" t="s">
        <v>40</v>
      </c>
      <c r="C58" s="13"/>
      <c r="D58" s="13"/>
      <c r="E58" s="4">
        <v>0</v>
      </c>
      <c r="F58" s="13"/>
      <c r="G58" s="13"/>
      <c r="H58" s="4">
        <v>0.39960000000000001</v>
      </c>
      <c r="I58" s="13"/>
      <c r="J58" s="13"/>
      <c r="K58" s="4">
        <v>0.48</v>
      </c>
      <c r="L58" s="13"/>
      <c r="M58" s="13"/>
      <c r="N58" s="4">
        <v>0.6</v>
      </c>
      <c r="O58" s="13"/>
      <c r="P58" s="13"/>
      <c r="Q58" s="4">
        <v>0.79979999999999996</v>
      </c>
      <c r="R58" s="13"/>
      <c r="S58" s="13"/>
      <c r="T58" s="4">
        <v>1.2</v>
      </c>
      <c r="U58" s="13"/>
      <c r="V58" s="13"/>
      <c r="W58" s="4">
        <v>2.4</v>
      </c>
    </row>
    <row r="63" spans="2:23" x14ac:dyDescent="0.25">
      <c r="D63" t="s">
        <v>55</v>
      </c>
    </row>
    <row r="65" spans="2:3" x14ac:dyDescent="0.25">
      <c r="B65" s="16" t="s">
        <v>41</v>
      </c>
      <c r="C65" s="16" t="s">
        <v>50</v>
      </c>
    </row>
    <row r="66" spans="2:3" x14ac:dyDescent="0.25">
      <c r="B66" s="16">
        <v>0</v>
      </c>
      <c r="C66" s="16">
        <v>0</v>
      </c>
    </row>
    <row r="67" spans="2:3" x14ac:dyDescent="0.25">
      <c r="B67" s="16">
        <v>0.02</v>
      </c>
      <c r="C67" s="16">
        <v>64.308681672000006</v>
      </c>
    </row>
    <row r="68" spans="2:3" x14ac:dyDescent="0.25">
      <c r="B68" s="16">
        <v>0.04</v>
      </c>
      <c r="C68" s="16">
        <v>77.170418006399998</v>
      </c>
    </row>
    <row r="69" spans="2:3" x14ac:dyDescent="0.25">
      <c r="B69" s="16">
        <v>0.08</v>
      </c>
      <c r="C69" s="16">
        <v>96.463022507999995</v>
      </c>
    </row>
    <row r="70" spans="2:3" x14ac:dyDescent="0.25">
      <c r="B70" s="16">
        <v>0.16</v>
      </c>
      <c r="C70" s="16">
        <v>128.6173633441</v>
      </c>
    </row>
    <row r="71" spans="2:3" x14ac:dyDescent="0.25">
      <c r="B71" s="16">
        <v>0.32</v>
      </c>
      <c r="C71" s="16">
        <v>192.92604501610001</v>
      </c>
    </row>
    <row r="72" spans="2:3" x14ac:dyDescent="0.25">
      <c r="B72" s="16">
        <v>0.64</v>
      </c>
      <c r="C72" s="16">
        <v>385.85209003220001</v>
      </c>
    </row>
    <row r="89" spans="3:4" x14ac:dyDescent="0.25">
      <c r="C89" t="s">
        <v>58</v>
      </c>
    </row>
    <row r="91" spans="3:4" x14ac:dyDescent="0.25">
      <c r="C91" t="s">
        <v>44</v>
      </c>
      <c r="D91" t="s">
        <v>45</v>
      </c>
    </row>
    <row r="92" spans="3:4" x14ac:dyDescent="0.25">
      <c r="C92" t="e">
        <v>#DIV/0!</v>
      </c>
      <c r="D92" t="e">
        <v>#DIV/0!</v>
      </c>
    </row>
    <row r="93" spans="3:4" x14ac:dyDescent="0.25">
      <c r="C93">
        <v>50</v>
      </c>
      <c r="D93">
        <v>1.555E-2</v>
      </c>
    </row>
    <row r="94" spans="3:4" x14ac:dyDescent="0.25">
      <c r="C94">
        <v>25</v>
      </c>
      <c r="D94">
        <v>1.2958333333333334E-2</v>
      </c>
    </row>
    <row r="95" spans="3:4" x14ac:dyDescent="0.25">
      <c r="C95">
        <v>12.5</v>
      </c>
      <c r="D95">
        <v>1.0366666666666666E-2</v>
      </c>
    </row>
    <row r="96" spans="3:4" x14ac:dyDescent="0.25">
      <c r="C96">
        <v>6.25</v>
      </c>
      <c r="D96">
        <v>7.7749999999999998E-3</v>
      </c>
    </row>
    <row r="97" spans="3:4" x14ac:dyDescent="0.25">
      <c r="C97">
        <v>3.125</v>
      </c>
      <c r="D97">
        <v>5.1833333333333332E-3</v>
      </c>
    </row>
    <row r="98" spans="3:4" x14ac:dyDescent="0.25">
      <c r="C98">
        <v>1.5625</v>
      </c>
      <c r="D98">
        <v>2.5916666666666666E-3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132C5-8C1A-46FC-8C97-4DB47502CFF8}">
  <dimension ref="C6:J14"/>
  <sheetViews>
    <sheetView tabSelected="1" workbookViewId="0">
      <selection activeCell="F7" sqref="F7:G14"/>
    </sheetView>
  </sheetViews>
  <sheetFormatPr defaultRowHeight="15" x14ac:dyDescent="0.25"/>
  <cols>
    <col min="5" max="5" width="14.7109375" bestFit="1" customWidth="1"/>
  </cols>
  <sheetData>
    <row r="6" spans="3:10" ht="23.25" x14ac:dyDescent="0.25">
      <c r="C6" s="7" t="s">
        <v>49</v>
      </c>
      <c r="D6" s="8"/>
      <c r="E6" s="8"/>
      <c r="F6" s="8"/>
      <c r="G6" s="8"/>
      <c r="H6" s="8"/>
      <c r="I6" s="8"/>
      <c r="J6" s="8"/>
    </row>
    <row r="7" spans="3:10" ht="120" x14ac:dyDescent="0.25">
      <c r="C7" s="5" t="s">
        <v>41</v>
      </c>
      <c r="D7" s="9" t="s">
        <v>40</v>
      </c>
      <c r="E7" s="10" t="s">
        <v>54</v>
      </c>
      <c r="F7" s="5" t="s">
        <v>44</v>
      </c>
      <c r="G7" s="5" t="s">
        <v>45</v>
      </c>
      <c r="H7" s="5" t="s">
        <v>51</v>
      </c>
      <c r="I7" s="5" t="s">
        <v>52</v>
      </c>
      <c r="J7" s="5" t="s">
        <v>53</v>
      </c>
    </row>
    <row r="8" spans="3:10" x14ac:dyDescent="0.25">
      <c r="C8" s="6">
        <v>0</v>
      </c>
      <c r="D8" s="11">
        <v>0</v>
      </c>
      <c r="E8" s="12">
        <f>(D8/0.00622)</f>
        <v>0</v>
      </c>
      <c r="F8" s="6" t="e">
        <f>(1/C8)</f>
        <v>#DIV/0!</v>
      </c>
      <c r="G8" s="6" t="e">
        <f>(1/E8)</f>
        <v>#DIV/0!</v>
      </c>
      <c r="H8" s="6"/>
      <c r="I8" s="6"/>
      <c r="J8" s="6"/>
    </row>
    <row r="9" spans="3:10" x14ac:dyDescent="0.25">
      <c r="C9" s="6">
        <v>0.02</v>
      </c>
      <c r="D9" s="11">
        <v>0.4</v>
      </c>
      <c r="E9" s="12">
        <f>(D9/0.00622)</f>
        <v>64.308681672025727</v>
      </c>
      <c r="F9" s="6">
        <f t="shared" ref="F9:F14" si="0">(1/C9)</f>
        <v>50</v>
      </c>
      <c r="G9" s="6">
        <f t="shared" ref="G9:G14" si="1">(1/E9)</f>
        <v>1.555E-2</v>
      </c>
      <c r="H9" s="13"/>
      <c r="I9" s="13"/>
      <c r="J9" s="13"/>
    </row>
    <row r="10" spans="3:10" x14ac:dyDescent="0.25">
      <c r="C10" s="6">
        <v>0.04</v>
      </c>
      <c r="D10" s="11">
        <v>0.48</v>
      </c>
      <c r="E10" s="12">
        <f t="shared" ref="E10:E14" si="2">(D10/0.00622)</f>
        <v>77.170418006430864</v>
      </c>
      <c r="F10" s="6">
        <f t="shared" si="0"/>
        <v>25</v>
      </c>
      <c r="G10" s="6">
        <f t="shared" si="1"/>
        <v>1.2958333333333334E-2</v>
      </c>
      <c r="H10" s="13"/>
      <c r="I10" s="13"/>
      <c r="J10" s="13"/>
    </row>
    <row r="11" spans="3:10" x14ac:dyDescent="0.25">
      <c r="C11" s="6">
        <v>0.08</v>
      </c>
      <c r="D11" s="11">
        <v>0.6</v>
      </c>
      <c r="E11" s="12">
        <f t="shared" si="2"/>
        <v>96.463022508038591</v>
      </c>
      <c r="F11" s="6">
        <f t="shared" si="0"/>
        <v>12.5</v>
      </c>
      <c r="G11" s="6">
        <f t="shared" si="1"/>
        <v>1.0366666666666666E-2</v>
      </c>
      <c r="H11" s="13"/>
      <c r="I11" s="13"/>
      <c r="J11" s="13"/>
    </row>
    <row r="12" spans="3:10" x14ac:dyDescent="0.25">
      <c r="C12" s="6">
        <v>0.16</v>
      </c>
      <c r="D12" s="11">
        <v>0.8</v>
      </c>
      <c r="E12" s="12">
        <f>(D12/0.00622)</f>
        <v>128.61736334405145</v>
      </c>
      <c r="F12" s="6">
        <f t="shared" si="0"/>
        <v>6.25</v>
      </c>
      <c r="G12" s="6">
        <f t="shared" si="1"/>
        <v>7.7749999999999998E-3</v>
      </c>
      <c r="H12" s="13"/>
      <c r="I12" s="13"/>
      <c r="J12" s="13"/>
    </row>
    <row r="13" spans="3:10" x14ac:dyDescent="0.25">
      <c r="C13" s="6">
        <v>0.32</v>
      </c>
      <c r="D13" s="11">
        <v>1.2</v>
      </c>
      <c r="E13" s="12">
        <f t="shared" si="2"/>
        <v>192.92604501607718</v>
      </c>
      <c r="F13" s="6">
        <f t="shared" si="0"/>
        <v>3.125</v>
      </c>
      <c r="G13" s="6">
        <f t="shared" si="1"/>
        <v>5.1833333333333332E-3</v>
      </c>
      <c r="H13" s="13"/>
      <c r="I13" s="13"/>
      <c r="J13" s="13"/>
    </row>
    <row r="14" spans="3:10" x14ac:dyDescent="0.25">
      <c r="C14" s="6">
        <v>0.64</v>
      </c>
      <c r="D14" s="14">
        <v>2.4</v>
      </c>
      <c r="E14" s="12">
        <f t="shared" si="2"/>
        <v>385.85209003215436</v>
      </c>
      <c r="F14" s="6">
        <f t="shared" si="0"/>
        <v>1.5625</v>
      </c>
      <c r="G14" s="6">
        <f t="shared" si="1"/>
        <v>2.5916666666666666E-3</v>
      </c>
      <c r="H14" s="13"/>
      <c r="I14" s="13"/>
      <c r="J14" s="13"/>
    </row>
  </sheetData>
  <mergeCells count="1">
    <mergeCell ref="C6:J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92AA4-6EF2-4442-B54B-A043BD7AE1F3}">
  <dimension ref="B7:X87"/>
  <sheetViews>
    <sheetView topLeftCell="B60" workbookViewId="0">
      <selection activeCell="O93" sqref="O93"/>
    </sheetView>
  </sheetViews>
  <sheetFormatPr defaultRowHeight="15" x14ac:dyDescent="0.25"/>
  <sheetData>
    <row r="7" spans="2:23" x14ac:dyDescent="0.25">
      <c r="B7" t="s">
        <v>0</v>
      </c>
      <c r="C7" t="s">
        <v>15</v>
      </c>
      <c r="D7" t="s">
        <v>16</v>
      </c>
      <c r="E7" t="s">
        <v>3</v>
      </c>
      <c r="F7" t="s">
        <v>17</v>
      </c>
      <c r="G7" t="s">
        <v>18</v>
      </c>
      <c r="H7" t="s">
        <v>3</v>
      </c>
      <c r="I7" t="s">
        <v>19</v>
      </c>
      <c r="J7" t="s">
        <v>20</v>
      </c>
      <c r="K7" t="s">
        <v>3</v>
      </c>
      <c r="L7" t="s">
        <v>21</v>
      </c>
      <c r="M7" t="s">
        <v>22</v>
      </c>
      <c r="N7" t="s">
        <v>3</v>
      </c>
      <c r="O7" t="s">
        <v>23</v>
      </c>
      <c r="P7" t="s">
        <v>24</v>
      </c>
      <c r="Q7" t="s">
        <v>3</v>
      </c>
      <c r="R7" t="s">
        <v>25</v>
      </c>
      <c r="S7" t="s">
        <v>26</v>
      </c>
      <c r="T7" t="s">
        <v>3</v>
      </c>
      <c r="U7" t="s">
        <v>27</v>
      </c>
      <c r="V7" t="s">
        <v>28</v>
      </c>
      <c r="W7" t="s">
        <v>3</v>
      </c>
    </row>
    <row r="8" spans="2:23" x14ac:dyDescent="0.25">
      <c r="B8">
        <v>0</v>
      </c>
      <c r="C8">
        <v>1.748</v>
      </c>
      <c r="D8">
        <v>1.7090000000000001</v>
      </c>
      <c r="E8">
        <v>1.7290000000000001</v>
      </c>
      <c r="F8">
        <v>1.7270000000000001</v>
      </c>
      <c r="G8">
        <v>1.7190000000000001</v>
      </c>
      <c r="H8">
        <v>1.7230000000000001</v>
      </c>
      <c r="I8">
        <v>1.7150000000000001</v>
      </c>
      <c r="J8">
        <v>1.712</v>
      </c>
      <c r="K8">
        <v>1.714</v>
      </c>
      <c r="L8">
        <v>1.7250000000000001</v>
      </c>
      <c r="M8">
        <v>1.69</v>
      </c>
      <c r="N8">
        <v>1.708</v>
      </c>
      <c r="O8">
        <v>1.7</v>
      </c>
      <c r="P8">
        <v>1.706</v>
      </c>
      <c r="Q8">
        <v>1.7030000000000001</v>
      </c>
      <c r="R8">
        <v>1.706</v>
      </c>
      <c r="S8">
        <v>1.7190000000000001</v>
      </c>
      <c r="T8">
        <v>1.7130000000000001</v>
      </c>
      <c r="U8">
        <v>1.681</v>
      </c>
      <c r="V8">
        <v>1.7050000000000001</v>
      </c>
      <c r="W8">
        <v>1.6930000000000001</v>
      </c>
    </row>
    <row r="9" spans="2:23" x14ac:dyDescent="0.25">
      <c r="B9">
        <v>10</v>
      </c>
      <c r="C9">
        <v>1.7450000000000001</v>
      </c>
      <c r="D9">
        <v>1.7070000000000001</v>
      </c>
      <c r="E9">
        <v>1.726</v>
      </c>
      <c r="F9">
        <v>1.681</v>
      </c>
      <c r="G9">
        <v>1.6719999999999999</v>
      </c>
      <c r="H9">
        <v>1.677</v>
      </c>
      <c r="I9">
        <v>1.647</v>
      </c>
      <c r="J9">
        <v>1.6379999999999999</v>
      </c>
      <c r="K9">
        <v>1.643</v>
      </c>
      <c r="L9">
        <v>1.637</v>
      </c>
      <c r="M9">
        <v>1.6040000000000001</v>
      </c>
      <c r="N9">
        <v>1.621</v>
      </c>
      <c r="O9">
        <v>1.597</v>
      </c>
      <c r="P9">
        <v>1.6160000000000001</v>
      </c>
      <c r="Q9">
        <v>1.607</v>
      </c>
      <c r="R9">
        <v>1.6040000000000001</v>
      </c>
      <c r="S9">
        <v>1.6220000000000001</v>
      </c>
      <c r="T9">
        <v>1.613</v>
      </c>
      <c r="U9">
        <v>1.589</v>
      </c>
      <c r="V9">
        <v>1.613</v>
      </c>
      <c r="W9">
        <v>1.601</v>
      </c>
    </row>
    <row r="10" spans="2:23" x14ac:dyDescent="0.25">
      <c r="B10">
        <v>20</v>
      </c>
      <c r="C10">
        <v>1.748</v>
      </c>
      <c r="D10">
        <v>1.7070000000000001</v>
      </c>
      <c r="E10">
        <v>1.728</v>
      </c>
      <c r="F10">
        <v>1.6619999999999999</v>
      </c>
      <c r="G10">
        <v>1.649</v>
      </c>
      <c r="H10">
        <v>1.6559999999999999</v>
      </c>
      <c r="I10">
        <v>1.603</v>
      </c>
      <c r="J10">
        <v>1.595</v>
      </c>
      <c r="K10">
        <v>1.599</v>
      </c>
      <c r="L10">
        <v>1.5760000000000001</v>
      </c>
      <c r="M10">
        <v>1.552</v>
      </c>
      <c r="N10">
        <v>1.5640000000000001</v>
      </c>
      <c r="O10">
        <v>1.53</v>
      </c>
      <c r="P10">
        <v>1.548</v>
      </c>
      <c r="Q10">
        <v>1.5389999999999999</v>
      </c>
      <c r="R10">
        <v>1.5389999999999999</v>
      </c>
      <c r="S10">
        <v>1.5549999999999999</v>
      </c>
      <c r="T10">
        <v>1.5469999999999999</v>
      </c>
      <c r="U10">
        <v>1.5169999999999999</v>
      </c>
      <c r="V10">
        <v>1.548</v>
      </c>
      <c r="W10">
        <v>1.5329999999999999</v>
      </c>
    </row>
    <row r="11" spans="2:23" x14ac:dyDescent="0.25">
      <c r="B11">
        <v>30</v>
      </c>
      <c r="C11">
        <v>1.7450000000000001</v>
      </c>
      <c r="D11">
        <v>1.7030000000000001</v>
      </c>
      <c r="E11">
        <v>1.724</v>
      </c>
      <c r="F11">
        <v>1.65</v>
      </c>
      <c r="G11">
        <v>1.639</v>
      </c>
      <c r="H11">
        <v>1.645</v>
      </c>
      <c r="I11">
        <v>1.5669999999999999</v>
      </c>
      <c r="J11">
        <v>1.5609999999999999</v>
      </c>
      <c r="K11">
        <v>1.5640000000000001</v>
      </c>
      <c r="L11">
        <v>1.5209999999999999</v>
      </c>
      <c r="M11">
        <v>1.4950000000000001</v>
      </c>
      <c r="N11">
        <v>1.508</v>
      </c>
      <c r="O11">
        <v>1.456</v>
      </c>
      <c r="P11">
        <v>1.476</v>
      </c>
      <c r="Q11">
        <v>1.466</v>
      </c>
      <c r="R11">
        <v>1.4590000000000001</v>
      </c>
      <c r="S11">
        <v>1.4870000000000001</v>
      </c>
      <c r="T11">
        <v>1.4730000000000001</v>
      </c>
      <c r="U11">
        <v>1.448</v>
      </c>
      <c r="V11">
        <v>1.47</v>
      </c>
      <c r="W11">
        <v>1.4590000000000001</v>
      </c>
    </row>
    <row r="12" spans="2:23" x14ac:dyDescent="0.25">
      <c r="B12">
        <v>40</v>
      </c>
      <c r="C12">
        <v>1.742</v>
      </c>
      <c r="D12">
        <v>1.7050000000000001</v>
      </c>
      <c r="E12">
        <v>1.724</v>
      </c>
      <c r="F12">
        <v>1.643</v>
      </c>
      <c r="G12">
        <v>1.6359999999999999</v>
      </c>
      <c r="H12">
        <v>1.64</v>
      </c>
      <c r="I12">
        <v>1.55</v>
      </c>
      <c r="J12">
        <v>1.542</v>
      </c>
      <c r="K12">
        <v>1.546</v>
      </c>
      <c r="L12">
        <v>1.466</v>
      </c>
      <c r="M12">
        <v>1.4379999999999999</v>
      </c>
      <c r="N12">
        <v>1.452</v>
      </c>
      <c r="O12">
        <v>1.385</v>
      </c>
      <c r="P12">
        <v>1.41</v>
      </c>
      <c r="Q12">
        <v>1.3979999999999999</v>
      </c>
      <c r="R12">
        <v>1.38</v>
      </c>
      <c r="S12">
        <v>1.4119999999999999</v>
      </c>
      <c r="T12">
        <v>1.3959999999999999</v>
      </c>
      <c r="U12">
        <v>1.383</v>
      </c>
      <c r="V12">
        <v>1.399</v>
      </c>
      <c r="W12">
        <v>1.391</v>
      </c>
    </row>
    <row r="13" spans="2:23" x14ac:dyDescent="0.25">
      <c r="B13">
        <v>50</v>
      </c>
      <c r="C13">
        <v>1.7430000000000001</v>
      </c>
      <c r="D13">
        <v>1.7050000000000001</v>
      </c>
      <c r="E13">
        <v>1.724</v>
      </c>
      <c r="F13">
        <v>1.643</v>
      </c>
      <c r="G13">
        <v>1.631</v>
      </c>
      <c r="H13">
        <v>1.637</v>
      </c>
      <c r="I13">
        <v>1.5369999999999999</v>
      </c>
      <c r="J13">
        <v>1.532</v>
      </c>
      <c r="K13">
        <v>1.5349999999999999</v>
      </c>
      <c r="L13">
        <v>1.4139999999999999</v>
      </c>
      <c r="M13">
        <v>1.391</v>
      </c>
      <c r="N13">
        <v>1.403</v>
      </c>
      <c r="O13">
        <v>1.3140000000000001</v>
      </c>
      <c r="P13">
        <v>1.349</v>
      </c>
      <c r="Q13">
        <v>1.3320000000000001</v>
      </c>
      <c r="R13">
        <v>1.2989999999999999</v>
      </c>
      <c r="S13">
        <v>1.335</v>
      </c>
      <c r="T13">
        <v>1.3169999999999999</v>
      </c>
      <c r="U13">
        <v>1.3080000000000001</v>
      </c>
      <c r="V13">
        <v>1.3240000000000001</v>
      </c>
      <c r="W13">
        <v>1.3160000000000001</v>
      </c>
    </row>
    <row r="14" spans="2:23" x14ac:dyDescent="0.25">
      <c r="B14">
        <v>60</v>
      </c>
      <c r="C14">
        <v>1.7509999999999999</v>
      </c>
      <c r="D14">
        <v>1.706</v>
      </c>
      <c r="E14">
        <v>1.7290000000000001</v>
      </c>
      <c r="F14">
        <v>1.64</v>
      </c>
      <c r="G14">
        <v>1.6339999999999999</v>
      </c>
      <c r="H14">
        <v>1.637</v>
      </c>
      <c r="I14">
        <v>1.5289999999999999</v>
      </c>
      <c r="J14">
        <v>1.5249999999999999</v>
      </c>
      <c r="K14">
        <v>1.5269999999999999</v>
      </c>
      <c r="L14">
        <v>1.375</v>
      </c>
      <c r="M14">
        <v>1.351</v>
      </c>
      <c r="N14">
        <v>1.363</v>
      </c>
      <c r="O14">
        <v>1.2410000000000001</v>
      </c>
      <c r="P14">
        <v>1.2729999999999999</v>
      </c>
      <c r="Q14">
        <v>1.2569999999999999</v>
      </c>
      <c r="R14">
        <v>1.2130000000000001</v>
      </c>
      <c r="S14">
        <v>1.256</v>
      </c>
      <c r="T14">
        <v>1.2350000000000001</v>
      </c>
      <c r="U14">
        <v>1.232</v>
      </c>
      <c r="V14">
        <v>1.248</v>
      </c>
      <c r="W14">
        <v>1.24</v>
      </c>
    </row>
    <row r="15" spans="2:23" x14ac:dyDescent="0.25">
      <c r="B15">
        <v>70</v>
      </c>
      <c r="C15">
        <v>1.742</v>
      </c>
      <c r="D15">
        <v>1.7070000000000001</v>
      </c>
      <c r="E15">
        <v>1.7250000000000001</v>
      </c>
      <c r="F15">
        <v>1.6359999999999999</v>
      </c>
      <c r="G15">
        <v>1.6319999999999999</v>
      </c>
      <c r="H15">
        <v>1.6339999999999999</v>
      </c>
      <c r="I15">
        <v>1.5229999999999999</v>
      </c>
      <c r="J15">
        <v>1.524</v>
      </c>
      <c r="K15">
        <v>1.524</v>
      </c>
      <c r="L15">
        <v>1.3480000000000001</v>
      </c>
      <c r="M15">
        <v>1.3180000000000001</v>
      </c>
      <c r="N15">
        <v>1.333</v>
      </c>
      <c r="O15">
        <v>1.17</v>
      </c>
      <c r="P15">
        <v>1.204</v>
      </c>
      <c r="Q15">
        <v>1.1870000000000001</v>
      </c>
      <c r="R15">
        <v>1.1279999999999999</v>
      </c>
      <c r="S15">
        <v>1.1779999999999999</v>
      </c>
      <c r="T15">
        <v>1.153</v>
      </c>
      <c r="U15">
        <v>1.1539999999999999</v>
      </c>
      <c r="V15">
        <v>1.18</v>
      </c>
      <c r="W15">
        <v>1.167</v>
      </c>
    </row>
    <row r="16" spans="2:23" x14ac:dyDescent="0.25">
      <c r="B16">
        <v>80</v>
      </c>
      <c r="C16">
        <v>1.746</v>
      </c>
      <c r="D16">
        <v>1.706</v>
      </c>
      <c r="E16">
        <v>1.726</v>
      </c>
      <c r="F16">
        <v>1.6339999999999999</v>
      </c>
      <c r="G16">
        <v>1.629</v>
      </c>
      <c r="H16">
        <v>1.6319999999999999</v>
      </c>
      <c r="I16">
        <v>1.5269999999999999</v>
      </c>
      <c r="J16">
        <v>1.52</v>
      </c>
      <c r="K16">
        <v>1.524</v>
      </c>
      <c r="L16">
        <v>1.3340000000000001</v>
      </c>
      <c r="M16">
        <v>1.2989999999999999</v>
      </c>
      <c r="N16">
        <v>1.3169999999999999</v>
      </c>
      <c r="O16">
        <v>1.101</v>
      </c>
      <c r="P16">
        <v>1.1339999999999999</v>
      </c>
      <c r="Q16">
        <v>1.1180000000000001</v>
      </c>
      <c r="R16">
        <v>1.042</v>
      </c>
      <c r="S16">
        <v>1.099</v>
      </c>
      <c r="T16">
        <v>1.071</v>
      </c>
      <c r="U16">
        <v>1.0740000000000001</v>
      </c>
      <c r="V16">
        <v>1.111</v>
      </c>
      <c r="W16">
        <v>1.093</v>
      </c>
    </row>
    <row r="17" spans="2:23" x14ac:dyDescent="0.25">
      <c r="B17">
        <v>90</v>
      </c>
      <c r="C17">
        <v>1.7470000000000001</v>
      </c>
      <c r="D17">
        <v>1.7050000000000001</v>
      </c>
      <c r="E17">
        <v>1.726</v>
      </c>
      <c r="F17">
        <v>1.637</v>
      </c>
      <c r="G17">
        <v>1.631</v>
      </c>
      <c r="H17">
        <v>1.6339999999999999</v>
      </c>
      <c r="I17">
        <v>1.522</v>
      </c>
      <c r="J17">
        <v>1.5189999999999999</v>
      </c>
      <c r="K17">
        <v>1.5209999999999999</v>
      </c>
      <c r="L17">
        <v>1.327</v>
      </c>
      <c r="M17">
        <v>1.294</v>
      </c>
      <c r="N17">
        <v>1.3109999999999999</v>
      </c>
      <c r="O17">
        <v>1.032</v>
      </c>
      <c r="P17">
        <v>1.07</v>
      </c>
      <c r="Q17">
        <v>1.0509999999999999</v>
      </c>
      <c r="R17">
        <v>0.96199999999999997</v>
      </c>
      <c r="S17">
        <v>1.022</v>
      </c>
      <c r="T17">
        <v>0.99199999999999999</v>
      </c>
      <c r="U17">
        <v>0.996</v>
      </c>
      <c r="V17">
        <v>1.034</v>
      </c>
      <c r="W17">
        <v>1.0149999999999999</v>
      </c>
    </row>
    <row r="18" spans="2:23" x14ac:dyDescent="0.25">
      <c r="B18">
        <v>100</v>
      </c>
      <c r="C18">
        <v>1.7390000000000001</v>
      </c>
      <c r="D18">
        <v>1.7030000000000001</v>
      </c>
      <c r="E18">
        <v>1.7210000000000001</v>
      </c>
      <c r="F18">
        <v>1.633</v>
      </c>
      <c r="G18">
        <v>1.627</v>
      </c>
      <c r="H18">
        <v>1.63</v>
      </c>
      <c r="I18">
        <v>1.5229999999999999</v>
      </c>
      <c r="J18">
        <v>1.5189999999999999</v>
      </c>
      <c r="K18">
        <v>1.5209999999999999</v>
      </c>
      <c r="L18">
        <v>1.3220000000000001</v>
      </c>
      <c r="M18">
        <v>1.288</v>
      </c>
      <c r="N18">
        <v>1.3049999999999999</v>
      </c>
      <c r="O18">
        <v>0.97299999999999998</v>
      </c>
      <c r="P18">
        <v>1.01</v>
      </c>
      <c r="Q18">
        <v>0.99199999999999999</v>
      </c>
      <c r="R18">
        <v>0.88800000000000001</v>
      </c>
      <c r="S18">
        <v>0.94499999999999995</v>
      </c>
      <c r="T18">
        <v>0.91700000000000004</v>
      </c>
      <c r="U18">
        <v>0.91500000000000004</v>
      </c>
      <c r="V18">
        <v>0.95699999999999996</v>
      </c>
      <c r="W18">
        <v>0.93600000000000005</v>
      </c>
    </row>
    <row r="19" spans="2:23" x14ac:dyDescent="0.25">
      <c r="B19">
        <v>110</v>
      </c>
      <c r="C19">
        <v>1.7470000000000001</v>
      </c>
      <c r="D19">
        <v>1.704</v>
      </c>
      <c r="E19">
        <v>1.726</v>
      </c>
      <c r="F19">
        <v>1.6379999999999999</v>
      </c>
      <c r="G19">
        <v>1.623</v>
      </c>
      <c r="H19">
        <v>1.631</v>
      </c>
      <c r="I19">
        <v>1.522</v>
      </c>
      <c r="J19">
        <v>1.5189999999999999</v>
      </c>
      <c r="K19">
        <v>1.5209999999999999</v>
      </c>
      <c r="L19">
        <v>1.319</v>
      </c>
      <c r="M19">
        <v>1.286</v>
      </c>
      <c r="N19">
        <v>1.3029999999999999</v>
      </c>
      <c r="O19">
        <v>0.91800000000000004</v>
      </c>
      <c r="P19">
        <v>0.95499999999999996</v>
      </c>
      <c r="Q19">
        <v>0.93700000000000006</v>
      </c>
      <c r="R19">
        <v>0.82</v>
      </c>
      <c r="S19">
        <v>0.876</v>
      </c>
      <c r="T19">
        <v>0.84799999999999998</v>
      </c>
      <c r="U19">
        <v>0.84599999999999997</v>
      </c>
      <c r="V19">
        <v>0.88300000000000001</v>
      </c>
      <c r="W19">
        <v>0.86499999999999999</v>
      </c>
    </row>
    <row r="20" spans="2:23" x14ac:dyDescent="0.25">
      <c r="B20">
        <v>120</v>
      </c>
      <c r="C20">
        <v>1.74</v>
      </c>
      <c r="D20">
        <v>1.7090000000000001</v>
      </c>
      <c r="E20">
        <v>1.7250000000000001</v>
      </c>
      <c r="F20">
        <v>1.6359999999999999</v>
      </c>
      <c r="G20">
        <v>1.625</v>
      </c>
      <c r="H20">
        <v>1.631</v>
      </c>
      <c r="I20">
        <v>1.5229999999999999</v>
      </c>
      <c r="J20">
        <v>1.516</v>
      </c>
      <c r="K20">
        <v>1.52</v>
      </c>
      <c r="L20">
        <v>1.3160000000000001</v>
      </c>
      <c r="M20">
        <v>1.2829999999999999</v>
      </c>
      <c r="N20">
        <v>1.3</v>
      </c>
      <c r="O20">
        <v>0.873</v>
      </c>
      <c r="P20">
        <v>0.91100000000000003</v>
      </c>
      <c r="Q20">
        <v>0.89200000000000002</v>
      </c>
      <c r="R20">
        <v>0.755</v>
      </c>
      <c r="S20">
        <v>0.81100000000000005</v>
      </c>
      <c r="T20">
        <v>0.78300000000000003</v>
      </c>
      <c r="U20">
        <v>0.78</v>
      </c>
      <c r="V20">
        <v>0.81399999999999995</v>
      </c>
      <c r="W20">
        <v>0.79700000000000004</v>
      </c>
    </row>
    <row r="26" spans="2:23" x14ac:dyDescent="0.25">
      <c r="B26" t="s">
        <v>0</v>
      </c>
      <c r="C26" t="s">
        <v>37</v>
      </c>
      <c r="D26" t="s">
        <v>29</v>
      </c>
      <c r="E26" t="s">
        <v>31</v>
      </c>
      <c r="F26" t="s">
        <v>32</v>
      </c>
      <c r="G26" t="s">
        <v>33</v>
      </c>
      <c r="H26" t="s">
        <v>34</v>
      </c>
      <c r="I26" t="s">
        <v>36</v>
      </c>
    </row>
    <row r="27" spans="2:23" x14ac:dyDescent="0.25">
      <c r="B27">
        <v>0</v>
      </c>
      <c r="C27">
        <v>1.7290000000000001</v>
      </c>
      <c r="D27">
        <v>1.7230000000000001</v>
      </c>
      <c r="E27">
        <v>1.714</v>
      </c>
      <c r="F27">
        <v>1.708</v>
      </c>
      <c r="G27">
        <v>1.7030000000000001</v>
      </c>
      <c r="H27">
        <v>1.7130000000000001</v>
      </c>
      <c r="I27">
        <v>1.6930000000000001</v>
      </c>
    </row>
    <row r="28" spans="2:23" x14ac:dyDescent="0.25">
      <c r="B28">
        <v>10</v>
      </c>
      <c r="C28">
        <v>1.726</v>
      </c>
      <c r="D28">
        <v>1.677</v>
      </c>
      <c r="E28">
        <v>1.643</v>
      </c>
      <c r="F28">
        <v>1.621</v>
      </c>
      <c r="G28">
        <v>1.607</v>
      </c>
      <c r="H28">
        <v>1.613</v>
      </c>
      <c r="I28">
        <v>1.601</v>
      </c>
    </row>
    <row r="29" spans="2:23" x14ac:dyDescent="0.25">
      <c r="B29">
        <v>20</v>
      </c>
      <c r="C29">
        <v>1.728</v>
      </c>
      <c r="D29">
        <v>1.6559999999999999</v>
      </c>
      <c r="E29">
        <v>1.599</v>
      </c>
      <c r="F29">
        <v>1.5640000000000001</v>
      </c>
      <c r="G29">
        <v>1.5389999999999999</v>
      </c>
      <c r="H29">
        <v>1.5469999999999999</v>
      </c>
      <c r="I29">
        <v>1.5329999999999999</v>
      </c>
    </row>
    <row r="30" spans="2:23" x14ac:dyDescent="0.25">
      <c r="B30">
        <v>30</v>
      </c>
      <c r="C30">
        <v>1.724</v>
      </c>
      <c r="D30">
        <v>1.645</v>
      </c>
      <c r="E30">
        <v>1.5640000000000001</v>
      </c>
      <c r="F30">
        <v>1.508</v>
      </c>
      <c r="G30">
        <v>1.466</v>
      </c>
      <c r="H30">
        <v>1.4730000000000001</v>
      </c>
      <c r="I30">
        <v>1.4590000000000001</v>
      </c>
    </row>
    <row r="31" spans="2:23" x14ac:dyDescent="0.25">
      <c r="B31">
        <v>40</v>
      </c>
      <c r="C31">
        <v>1.724</v>
      </c>
      <c r="D31">
        <v>1.64</v>
      </c>
      <c r="E31">
        <v>1.546</v>
      </c>
      <c r="F31">
        <v>1.452</v>
      </c>
      <c r="G31">
        <v>1.3979999999999999</v>
      </c>
      <c r="H31">
        <v>1.3959999999999999</v>
      </c>
      <c r="I31">
        <v>1.391</v>
      </c>
    </row>
    <row r="32" spans="2:23" x14ac:dyDescent="0.25">
      <c r="B32">
        <v>50</v>
      </c>
      <c r="C32">
        <v>1.724</v>
      </c>
      <c r="D32">
        <v>1.637</v>
      </c>
      <c r="E32">
        <v>1.5349999999999999</v>
      </c>
      <c r="F32">
        <v>1.403</v>
      </c>
      <c r="G32">
        <v>1.3320000000000001</v>
      </c>
      <c r="H32">
        <v>1.3169999999999999</v>
      </c>
      <c r="I32">
        <v>1.3160000000000001</v>
      </c>
    </row>
    <row r="33" spans="2:9" x14ac:dyDescent="0.25">
      <c r="B33">
        <v>60</v>
      </c>
      <c r="C33">
        <v>1.7290000000000001</v>
      </c>
      <c r="D33">
        <v>1.637</v>
      </c>
      <c r="E33">
        <v>1.5269999999999999</v>
      </c>
      <c r="F33">
        <v>1.363</v>
      </c>
      <c r="G33">
        <v>1.2569999999999999</v>
      </c>
      <c r="H33">
        <v>1.2350000000000001</v>
      </c>
      <c r="I33">
        <v>1.24</v>
      </c>
    </row>
    <row r="34" spans="2:9" x14ac:dyDescent="0.25">
      <c r="B34">
        <v>70</v>
      </c>
      <c r="C34">
        <v>1.7250000000000001</v>
      </c>
      <c r="D34">
        <v>1.6339999999999999</v>
      </c>
      <c r="E34">
        <v>1.524</v>
      </c>
      <c r="F34">
        <v>1.333</v>
      </c>
      <c r="G34">
        <v>1.1870000000000001</v>
      </c>
      <c r="H34">
        <v>1.153</v>
      </c>
      <c r="I34">
        <v>1.167</v>
      </c>
    </row>
    <row r="35" spans="2:9" x14ac:dyDescent="0.25">
      <c r="B35">
        <v>80</v>
      </c>
      <c r="C35">
        <v>1.726</v>
      </c>
      <c r="D35">
        <v>1.6319999999999999</v>
      </c>
      <c r="E35">
        <v>1.524</v>
      </c>
      <c r="F35">
        <v>1.3169999999999999</v>
      </c>
      <c r="G35">
        <v>1.1180000000000001</v>
      </c>
      <c r="H35">
        <v>1.071</v>
      </c>
      <c r="I35">
        <v>1.093</v>
      </c>
    </row>
    <row r="36" spans="2:9" x14ac:dyDescent="0.25">
      <c r="B36">
        <v>90</v>
      </c>
      <c r="C36">
        <v>1.726</v>
      </c>
      <c r="D36">
        <v>1.6339999999999999</v>
      </c>
      <c r="E36">
        <v>1.5209999999999999</v>
      </c>
      <c r="F36">
        <v>1.3109999999999999</v>
      </c>
      <c r="G36">
        <v>1.0509999999999999</v>
      </c>
      <c r="H36">
        <v>0.99199999999999999</v>
      </c>
      <c r="I36">
        <v>1.0149999999999999</v>
      </c>
    </row>
    <row r="37" spans="2:9" x14ac:dyDescent="0.25">
      <c r="B37">
        <v>100</v>
      </c>
      <c r="C37">
        <v>1.7210000000000001</v>
      </c>
      <c r="D37">
        <v>1.63</v>
      </c>
      <c r="E37">
        <v>1.5209999999999999</v>
      </c>
      <c r="F37">
        <v>1.3049999999999999</v>
      </c>
      <c r="G37">
        <v>0.99199999999999999</v>
      </c>
      <c r="H37">
        <v>0.91700000000000004</v>
      </c>
      <c r="I37">
        <v>0.93600000000000005</v>
      </c>
    </row>
    <row r="38" spans="2:9" x14ac:dyDescent="0.25">
      <c r="B38">
        <v>110</v>
      </c>
      <c r="C38">
        <v>1.726</v>
      </c>
      <c r="D38">
        <v>1.631</v>
      </c>
      <c r="E38">
        <v>1.5209999999999999</v>
      </c>
      <c r="F38">
        <v>1.3029999999999999</v>
      </c>
      <c r="G38">
        <v>0.93700000000000006</v>
      </c>
      <c r="H38">
        <v>0.84799999999999998</v>
      </c>
      <c r="I38">
        <v>0.86499999999999999</v>
      </c>
    </row>
    <row r="39" spans="2:9" x14ac:dyDescent="0.25">
      <c r="B39">
        <v>120</v>
      </c>
      <c r="C39">
        <v>1.7250000000000001</v>
      </c>
      <c r="D39">
        <v>1.631</v>
      </c>
      <c r="E39">
        <v>1.52</v>
      </c>
      <c r="F39">
        <v>1.3</v>
      </c>
      <c r="G39">
        <v>0.89200000000000002</v>
      </c>
      <c r="H39">
        <v>0.78300000000000003</v>
      </c>
      <c r="I39">
        <v>0.79700000000000004</v>
      </c>
    </row>
    <row r="51" spans="2:24" x14ac:dyDescent="0.25">
      <c r="B51" s="1" t="s">
        <v>38</v>
      </c>
      <c r="C51" s="4">
        <v>0</v>
      </c>
      <c r="D51" s="4">
        <v>0.25</v>
      </c>
      <c r="E51" s="4">
        <v>0.25</v>
      </c>
      <c r="F51" s="4">
        <v>0.25</v>
      </c>
      <c r="G51" s="4">
        <v>0.25</v>
      </c>
      <c r="H51" s="4">
        <v>0.25</v>
      </c>
      <c r="I51" s="4">
        <v>0.25</v>
      </c>
    </row>
    <row r="52" spans="2:24" x14ac:dyDescent="0.25">
      <c r="B52" s="2" t="s">
        <v>0</v>
      </c>
      <c r="C52" s="2">
        <v>0</v>
      </c>
      <c r="D52" s="2">
        <v>20</v>
      </c>
      <c r="E52" s="2">
        <v>40</v>
      </c>
      <c r="F52" s="2">
        <v>60</v>
      </c>
      <c r="G52" s="2">
        <v>80</v>
      </c>
      <c r="H52" s="2">
        <v>100</v>
      </c>
      <c r="I52" s="2">
        <v>120</v>
      </c>
    </row>
    <row r="53" spans="2:24" x14ac:dyDescent="0.25">
      <c r="B53" s="3" t="s">
        <v>39</v>
      </c>
      <c r="C53" s="4">
        <v>0</v>
      </c>
      <c r="D53" s="4">
        <v>2.0833000000000002E-3</v>
      </c>
      <c r="E53" s="4">
        <v>2.5000000000000001E-3</v>
      </c>
      <c r="F53" s="4">
        <v>3.1250000000000002E-3</v>
      </c>
      <c r="G53" s="4">
        <v>4.1660000000000004E-3</v>
      </c>
      <c r="H53" s="4">
        <v>6.2500000000000003E-3</v>
      </c>
      <c r="I53" s="4">
        <v>1.2500000000000001E-2</v>
      </c>
    </row>
    <row r="54" spans="2:24" x14ac:dyDescent="0.25">
      <c r="B54" s="3" t="s">
        <v>40</v>
      </c>
      <c r="C54" s="4">
        <v>0</v>
      </c>
      <c r="D54" s="4">
        <f>(D53*60)</f>
        <v>0.12499800000000001</v>
      </c>
      <c r="E54" s="4">
        <f t="shared" ref="E54:I54" si="0">(E53*60)</f>
        <v>0.15</v>
      </c>
      <c r="F54" s="4">
        <f t="shared" si="0"/>
        <v>0.1875</v>
      </c>
      <c r="G54" s="4">
        <f t="shared" si="0"/>
        <v>0.24996000000000002</v>
      </c>
      <c r="H54" s="4">
        <f t="shared" si="0"/>
        <v>0.375</v>
      </c>
      <c r="I54" s="4">
        <f t="shared" si="0"/>
        <v>0.75</v>
      </c>
    </row>
    <row r="57" spans="2:24" x14ac:dyDescent="0.25">
      <c r="C57" s="1" t="s">
        <v>38</v>
      </c>
      <c r="D57" s="13"/>
      <c r="E57" s="13"/>
      <c r="F57" s="4">
        <v>0</v>
      </c>
      <c r="G57" s="13"/>
      <c r="H57" s="13"/>
      <c r="I57" s="4">
        <v>0.25</v>
      </c>
      <c r="J57" s="13"/>
      <c r="K57" s="13"/>
      <c r="L57" s="4">
        <v>0.25</v>
      </c>
      <c r="M57" s="13"/>
      <c r="N57" s="13"/>
      <c r="O57" s="4">
        <v>0.25</v>
      </c>
      <c r="P57" s="13"/>
      <c r="Q57" s="13"/>
      <c r="R57" s="4">
        <v>0.25</v>
      </c>
      <c r="S57" s="13"/>
      <c r="T57" s="13"/>
      <c r="U57" s="4">
        <v>0.25</v>
      </c>
      <c r="V57" s="13"/>
      <c r="W57" s="13"/>
      <c r="X57" s="4">
        <v>0.25</v>
      </c>
    </row>
    <row r="58" spans="2:24" x14ac:dyDescent="0.25">
      <c r="C58" s="2" t="s">
        <v>0</v>
      </c>
      <c r="D58" s="15"/>
      <c r="E58" s="15"/>
      <c r="F58" s="2">
        <v>0</v>
      </c>
      <c r="G58" s="15"/>
      <c r="H58" s="15"/>
      <c r="I58" s="2">
        <v>20</v>
      </c>
      <c r="J58" s="15"/>
      <c r="K58" s="15"/>
      <c r="L58" s="2">
        <v>40</v>
      </c>
      <c r="M58" s="15"/>
      <c r="N58" s="15"/>
      <c r="O58" s="2">
        <v>60</v>
      </c>
      <c r="P58" s="15"/>
      <c r="Q58" s="15"/>
      <c r="R58" s="2">
        <v>80</v>
      </c>
      <c r="S58" s="15"/>
      <c r="T58" s="15"/>
      <c r="U58" s="2">
        <v>100</v>
      </c>
      <c r="V58" s="15"/>
      <c r="W58" s="15"/>
      <c r="X58" s="2">
        <v>120</v>
      </c>
    </row>
    <row r="59" spans="2:24" x14ac:dyDescent="0.25">
      <c r="C59" s="3" t="s">
        <v>39</v>
      </c>
      <c r="D59" s="13"/>
      <c r="E59" s="13"/>
      <c r="F59" s="4">
        <v>0</v>
      </c>
      <c r="G59" s="13"/>
      <c r="H59" s="13"/>
      <c r="I59" s="4">
        <v>2.0833000000000002E-3</v>
      </c>
      <c r="J59" s="13"/>
      <c r="K59" s="13"/>
      <c r="L59" s="4">
        <v>2.5000000000000001E-3</v>
      </c>
      <c r="M59" s="13"/>
      <c r="N59" s="13"/>
      <c r="O59" s="4">
        <v>3.1250000000000002E-3</v>
      </c>
      <c r="P59" s="13"/>
      <c r="Q59" s="13"/>
      <c r="R59" s="4">
        <v>4.1660000000000004E-3</v>
      </c>
      <c r="S59" s="13"/>
      <c r="T59" s="13"/>
      <c r="U59" s="4">
        <v>6.2500000000000003E-3</v>
      </c>
      <c r="V59" s="13"/>
      <c r="W59" s="13"/>
      <c r="X59" s="4">
        <v>1.2500000000000001E-2</v>
      </c>
    </row>
    <row r="60" spans="2:24" x14ac:dyDescent="0.25">
      <c r="C60" s="3" t="s">
        <v>40</v>
      </c>
      <c r="D60" s="13"/>
      <c r="E60" s="13"/>
      <c r="F60" s="4">
        <v>0</v>
      </c>
      <c r="G60" s="13"/>
      <c r="H60" s="13"/>
      <c r="I60" s="4">
        <v>0.12499800000000001</v>
      </c>
      <c r="J60" s="13"/>
      <c r="K60" s="13"/>
      <c r="L60" s="4">
        <v>0.15</v>
      </c>
      <c r="M60" s="13"/>
      <c r="N60" s="13"/>
      <c r="O60" s="4">
        <v>0.1875</v>
      </c>
      <c r="P60" s="13"/>
      <c r="Q60" s="13"/>
      <c r="R60" s="4">
        <v>0.24996000000000002</v>
      </c>
      <c r="S60" s="13"/>
      <c r="T60" s="13"/>
      <c r="U60" s="4">
        <v>0.375</v>
      </c>
      <c r="V60" s="13"/>
      <c r="W60" s="13"/>
      <c r="X60" s="4">
        <v>0.75</v>
      </c>
    </row>
    <row r="66" spans="3:5" x14ac:dyDescent="0.25">
      <c r="E66" t="s">
        <v>56</v>
      </c>
    </row>
    <row r="68" spans="3:5" x14ac:dyDescent="0.25">
      <c r="C68" t="s">
        <v>41</v>
      </c>
      <c r="D68" t="s">
        <v>42</v>
      </c>
    </row>
    <row r="69" spans="3:5" x14ac:dyDescent="0.25">
      <c r="C69">
        <v>0</v>
      </c>
      <c r="D69">
        <v>0</v>
      </c>
    </row>
    <row r="70" spans="3:5" x14ac:dyDescent="0.25">
      <c r="C70">
        <v>0.02</v>
      </c>
      <c r="D70">
        <v>20.09646302250804</v>
      </c>
    </row>
    <row r="71" spans="3:5" x14ac:dyDescent="0.25">
      <c r="C71">
        <v>0.04</v>
      </c>
      <c r="D71">
        <v>24.115755627009648</v>
      </c>
    </row>
    <row r="72" spans="3:5" x14ac:dyDescent="0.25">
      <c r="C72">
        <v>0.08</v>
      </c>
      <c r="D72">
        <v>30.14469453376206</v>
      </c>
    </row>
    <row r="73" spans="3:5" x14ac:dyDescent="0.25">
      <c r="C73">
        <v>0.16</v>
      </c>
      <c r="D73">
        <v>40.19292604501608</v>
      </c>
    </row>
    <row r="74" spans="3:5" x14ac:dyDescent="0.25">
      <c r="C74">
        <v>0.32</v>
      </c>
      <c r="D74">
        <v>60.28938906752412</v>
      </c>
    </row>
    <row r="75" spans="3:5" x14ac:dyDescent="0.25">
      <c r="C75">
        <v>0.64</v>
      </c>
      <c r="D75">
        <v>120.57877813504824</v>
      </c>
    </row>
    <row r="87" spans="6:6" x14ac:dyDescent="0.25">
      <c r="F87" t="s">
        <v>57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56748-D989-4185-AEF7-352C134B5830}">
  <dimension ref="C2:J10"/>
  <sheetViews>
    <sheetView workbookViewId="0">
      <selection activeCell="K8" sqref="K8"/>
    </sheetView>
  </sheetViews>
  <sheetFormatPr defaultRowHeight="15" x14ac:dyDescent="0.25"/>
  <sheetData>
    <row r="2" spans="3:10" x14ac:dyDescent="0.25">
      <c r="C2" t="s">
        <v>43</v>
      </c>
    </row>
    <row r="3" spans="3:10" x14ac:dyDescent="0.25">
      <c r="C3" t="s">
        <v>41</v>
      </c>
      <c r="D3" t="s">
        <v>40</v>
      </c>
      <c r="E3" t="s">
        <v>42</v>
      </c>
      <c r="F3" t="s">
        <v>44</v>
      </c>
      <c r="G3" t="s">
        <v>45</v>
      </c>
      <c r="H3" t="s">
        <v>46</v>
      </c>
      <c r="I3" t="s">
        <v>47</v>
      </c>
      <c r="J3" t="s">
        <v>48</v>
      </c>
    </row>
    <row r="4" spans="3:10" x14ac:dyDescent="0.25">
      <c r="C4">
        <v>0</v>
      </c>
      <c r="D4">
        <v>0</v>
      </c>
      <c r="E4">
        <v>0</v>
      </c>
      <c r="F4" t="e">
        <v>#DIV/0!</v>
      </c>
      <c r="G4" t="e">
        <v>#DIV/0!</v>
      </c>
    </row>
    <row r="5" spans="3:10" x14ac:dyDescent="0.25">
      <c r="C5">
        <v>0.02</v>
      </c>
      <c r="D5">
        <v>0.125</v>
      </c>
      <c r="E5">
        <v>20.09646302250804</v>
      </c>
      <c r="F5">
        <v>50</v>
      </c>
      <c r="G5">
        <v>4.9759999999999999E-2</v>
      </c>
    </row>
    <row r="6" spans="3:10" x14ac:dyDescent="0.25">
      <c r="C6">
        <v>0.04</v>
      </c>
      <c r="D6">
        <v>0.15</v>
      </c>
      <c r="E6">
        <v>24.115755627009648</v>
      </c>
      <c r="F6">
        <v>25</v>
      </c>
      <c r="G6">
        <v>4.1466666666666666E-2</v>
      </c>
    </row>
    <row r="7" spans="3:10" x14ac:dyDescent="0.25">
      <c r="C7">
        <v>0.08</v>
      </c>
      <c r="D7">
        <v>0.1875</v>
      </c>
      <c r="E7">
        <v>30.14469453376206</v>
      </c>
      <c r="F7">
        <v>12.5</v>
      </c>
      <c r="G7">
        <v>3.3173333333333332E-2</v>
      </c>
    </row>
    <row r="8" spans="3:10" x14ac:dyDescent="0.25">
      <c r="C8">
        <v>0.16</v>
      </c>
      <c r="D8">
        <v>0.25</v>
      </c>
      <c r="E8">
        <v>40.19292604501608</v>
      </c>
      <c r="F8">
        <v>6.25</v>
      </c>
      <c r="G8">
        <v>2.4879999999999999E-2</v>
      </c>
    </row>
    <row r="9" spans="3:10" x14ac:dyDescent="0.25">
      <c r="C9">
        <v>0.32</v>
      </c>
      <c r="D9">
        <v>0.375</v>
      </c>
      <c r="E9">
        <v>60.28938906752412</v>
      </c>
      <c r="F9">
        <v>3.125</v>
      </c>
      <c r="G9">
        <v>1.6586666666666666E-2</v>
      </c>
    </row>
    <row r="10" spans="3:10" x14ac:dyDescent="0.25">
      <c r="C10">
        <v>0.64</v>
      </c>
      <c r="D10">
        <v>0.75</v>
      </c>
      <c r="E10">
        <v>120.57877813504824</v>
      </c>
      <c r="F10">
        <v>1.5625</v>
      </c>
      <c r="G10">
        <v>8.2933333333333331E-3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experiment 1</vt:lpstr>
      <vt:lpstr>Data exp 1</vt:lpstr>
      <vt:lpstr>experiment 2</vt:lpstr>
      <vt:lpstr>Data exp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2021-09-30T14:31:02Z</dcterms:created>
  <dcterms:modified xsi:type="dcterms:W3CDTF">2021-10-07T22:48:02Z</dcterms:modified>
</cp:coreProperties>
</file>